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7" activeTab="2"/>
  </bookViews>
  <sheets>
    <sheet name="ΧΡΗΜΑΤΟΔΟΤΟΥΜΕΝΑ ΕΡΓΑ" sheetId="1" r:id="rId1"/>
    <sheet name="ΕΡΓΑ ΜΕ ΙΔΙΑ ΕΣΟΔΑ" sheetId="2" r:id="rId2"/>
    <sheet name="ΣΑΤΑ_ΠΟΕ" sheetId="3" r:id="rId3"/>
    <sheet name="ΣΑΤΑ_2015" sheetId="4" r:id="rId4"/>
  </sheets>
  <definedNames>
    <definedName name="Excel_BuiltIn_Print_Titles" localSheetId="1">'ΕΡΓΑ ΜΕ ΙΔΙΑ ΕΣΟΔΑ'!$A$3:$IR$3</definedName>
    <definedName name="Excel_BuiltIn_Print_Titles" localSheetId="0">'ΧΡΗΜΑΤΟΔΟΤΟΥΜΕΝΑ ΕΡΓΑ'!$A$3:$IN$3</definedName>
    <definedName name="_xlnm.Print_Titles" localSheetId="1">'ΕΡΓΑ ΜΕ ΙΔΙΑ ΕΣΟΔΑ'!$3:$3</definedName>
    <definedName name="_xlnm.Print_Titles" localSheetId="0">'ΧΡΗΜΑΤΟΔΟΤΟΥΜΕΝΑ ΕΡΓΑ'!$3:$3</definedName>
  </definedNames>
  <calcPr fullCalcOnLoad="1"/>
</workbook>
</file>

<file path=xl/sharedStrings.xml><?xml version="1.0" encoding="utf-8"?>
<sst xmlns="http://schemas.openxmlformats.org/spreadsheetml/2006/main" count="371" uniqueCount="336">
  <si>
    <t>ΧΡΗΜΑΤΟΔΟΤΟΥΜΕΝΑ ΕΡΓΑ</t>
  </si>
  <si>
    <t>Α/Α</t>
  </si>
  <si>
    <t>ΚΑ Εσόδου</t>
  </si>
  <si>
    <t>ΚA Eξόδου</t>
  </si>
  <si>
    <t>ΤΙΤΛΟΣ</t>
  </si>
  <si>
    <t>ΠΗΓΗ ΧΡΗΜΑΤΟΔΟΤΗΣΗΣ</t>
  </si>
  <si>
    <t>ΤΡΕΧΟΝ ΠΟΣΟ</t>
  </si>
  <si>
    <t>1328.0003</t>
  </si>
  <si>
    <t>30-7341.0004</t>
  </si>
  <si>
    <t xml:space="preserve">Διαμόρφωση χώρων αναψυχής στις Τ.Κ. Μακρυχωρίου και Τ.Κ. Μυρίνης του Δήμου Καρδίτσας ( Πρ/μα: "Αγροτική Ανάπτυξη της Ελλάδας 2007-2013"). </t>
  </si>
  <si>
    <t>Ε.Π. ΑΓΡ.ΑΝΑΠΤΥΞΗ/LEADER</t>
  </si>
  <si>
    <t>1328.0015</t>
  </si>
  <si>
    <t>30-7341.0023</t>
  </si>
  <si>
    <t>Δημιουργία λευκώματος με θέμα την ιδιαίτερη πολιτισμική ταυτότητα του Δυτικοθεσσαλικού πεδινού χώρου (Πρ/μα "Αγροτική Ανάπτυξη της Ελλάδας 2007-2013 (Ποσοστό 70%) 31.383,45 + 13.450,05 (Ποσοστό 30%) Τ</t>
  </si>
  <si>
    <t>1328.0019</t>
  </si>
  <si>
    <t>30-7341.0029</t>
  </si>
  <si>
    <t>Αποκατάσταση-επανάχρηση παλαιάς αγροτικής αποθήκης στην Δ.Κ. Καρδιτσομαγούλας</t>
  </si>
  <si>
    <t>1328.0020</t>
  </si>
  <si>
    <t>30-7341.0030</t>
  </si>
  <si>
    <t>Αναβάθμιση παιδικών χαρών Δ.Ε. Καρδίτσας, Κάμπου, Μητρόπολης &amp; Ιτάμου</t>
  </si>
  <si>
    <t>1328.0023</t>
  </si>
  <si>
    <t>30-7341.0031</t>
  </si>
  <si>
    <t>Δράσεις εξοικονόμησης ενέργειας στο πρώην 1ο Λύκειο Καρδίτσας (Δημαρχείο) και έκδοση ενεργειακού πιστοποιητικού (Ε.Π. Τεχνική Υποστήριξη Εφαρμογής 2007-2013)</t>
  </si>
  <si>
    <t>Ε.Π. ΤΕΧΝΙΚΗ ΥΠΟΣΤΗΡΙΞΗ 2007-2013</t>
  </si>
  <si>
    <t>1328.0024</t>
  </si>
  <si>
    <t>30-7341.0032</t>
  </si>
  <si>
    <t>Τεχνική βοήθεια του Δήμου Καρδίτσας - Υποέργο V: Δράσεις εξοικονόμησης ενέργειας σε σχολικό συγκρότημα του Δήμου Καρδίτσας και έκδοση ενεργειακού πιστοποιητικού (Ε.Π. Τεχνική Υποστήριξη Εφαρμογής 2007-2013)</t>
  </si>
  <si>
    <t>1328.0004</t>
  </si>
  <si>
    <t>30-7341.0005</t>
  </si>
  <si>
    <t>Διαμόρφωση πάρκου αναψυχής Τ.Κ. Καλλιφωνίου του Δήμου Καρδίτσας (Π.Α.Α. 2007-2013)</t>
  </si>
  <si>
    <t>Ε.Π.ΑΓΡΟΤΙΚΗ ΑΝΑΠΤΥΞΗ 2007-2013</t>
  </si>
  <si>
    <t>1328.0002</t>
  </si>
  <si>
    <t>30-7341.0003</t>
  </si>
  <si>
    <t>Εξοικονόμηση Ενέργειας Καρδίτσας- ΥΠΟΕΡΓΟ 1: Ενεργειακή αναβάθμιση  δημοτικών κτιρίων Η/Μ.</t>
  </si>
  <si>
    <t>Ε.Π.ΑΝΤΑΓΩΝΙΣΤΙΚΟΤΗΤΑ 2007-2013</t>
  </si>
  <si>
    <t>1328.0005</t>
  </si>
  <si>
    <t>30-7341.0009</t>
  </si>
  <si>
    <t>Εξοικονόμηση Ενέργειας Καρδίτσας- ΥΠΟΕΡΓΟ 2: Εγκατάσταση διαχείρισης δημοτικού φωτισμού</t>
  </si>
  <si>
    <t>1328.0012</t>
  </si>
  <si>
    <t>30-7341.0021</t>
  </si>
  <si>
    <t>Εξοικονόμηση Ενέργειας Καρδίτσας - ΥΠΟΕΡΓΟ 4: Τεχνική υποστήριξη υλοποίησης του έργου (Ε.Π. Ανταγωνιστικότητα 2007 -2013)</t>
  </si>
  <si>
    <t>1328.0013</t>
  </si>
  <si>
    <t>30-7341.0024</t>
  </si>
  <si>
    <t>Εξοικονόμηση Ενέργειας Καρδίτσας- ΥΠΟΕΡΓΟ 3: Ενημέρωση, ευαισθητοποίηση, εκπαίδευση δημοτικών υπαλλήλων- Δράσεις αλλαγής της ενεργειακής συμπεριφοράς και ευαισθητοποίησης της τοπικής κοινωνίας</t>
  </si>
  <si>
    <t>1328.0014</t>
  </si>
  <si>
    <t>30-7341.0025</t>
  </si>
  <si>
    <t>Εξοικονόμηση Ενέργειας Καρδίτσας - ΥΠΟΕΡΓΟ 5:Διενέργεια ενεργειακών επιθεωρήσεων- Έκδοση ΠΕΑ για κάθε κτίριο (Ε.Π. Ανταγωνιστικότητα 2007-2013).</t>
  </si>
  <si>
    <t>1321.0013</t>
  </si>
  <si>
    <t>30-7341.0027</t>
  </si>
  <si>
    <t>Έπέκταση Θεοδωρίδειου Κέντρου Υποστήριξης για ανθρώπους με αναπηρία "ΟΡΙΖΟΝΤΕΣ" (Ε.Π.Θεσσαλίας-Στερεάς Ελλάδος-Ηπείρου 2007-2013)</t>
  </si>
  <si>
    <t>Ε.Π.ΘΕΣΣΑΛΙΑΣ 2007-2013</t>
  </si>
  <si>
    <t>1321.0014</t>
  </si>
  <si>
    <t>30-7341.0028</t>
  </si>
  <si>
    <t>Προμήθεια εξοπλισμού του έργου: "Έπέκταση Θεοδωρίδειου Κέντρου Υποστήριξης για ανθρώπους με αναπηρία "ΟΡΙΖΟΝΤΕΣ" (Ε.Π.Θεσσαλίας-Στερεάς Ελλάδος-Ηπείρου 2007-2013)</t>
  </si>
  <si>
    <t>1321.0003</t>
  </si>
  <si>
    <t>30-7341.0006</t>
  </si>
  <si>
    <t>Παρεμβάσεις για τη βελτίωση της κυκλοφορίας στην πόλη της Καρδίτσας</t>
  </si>
  <si>
    <t>1321.0004</t>
  </si>
  <si>
    <t>30-7341.0007</t>
  </si>
  <si>
    <t>Περιβαλλοντική αναβάθμιση κοινόχρηστου δημόσιου χώρου στη θέση "Παλέρμο" του Δήμου Καρδίτσας (Ε.Π. ΘΕΣΣΑΛΙΑΣ- ΣΤΕΡΕΑΣ ΕΛΛΑΔΟΣ- ΗΠΕΙΡΟΥ 2007-2013).</t>
  </si>
  <si>
    <t>1321.0005</t>
  </si>
  <si>
    <t>30-7341.0008</t>
  </si>
  <si>
    <t>Περιβαλλοντική αναβάθμιση και προσβασιμότητα του αστικού χώρου του Δήμου Καρδίτσας (Ε.Π. Θεσσαλία - Στ.Ελλάδα - Ήπειρος 2007-2013)</t>
  </si>
  <si>
    <t>1321.0006</t>
  </si>
  <si>
    <t>30-7341.0010</t>
  </si>
  <si>
    <t>Ενοποίηση και Περιβαλλοντική Αποκατάσταση Δημόσιου Χώρου στο Δημοτικό Στάδιο Καρδίτσας (Ε.Π. Θεσσαλίας- Ηπείρου 2007-2013 (ΕΣΠΑ).</t>
  </si>
  <si>
    <t>1321.0007</t>
  </si>
  <si>
    <t>30-7341.0011</t>
  </si>
  <si>
    <t>Ανάπτυξη βασικών δικτύων στον οικισμό Μαύρικα Καρδίτσας (οδοποιΐα-ηλεκτροφωτισμός) (ΕΣΠΑ- Ε.Π. Θεσσαλίας- Στερεάς Ελλάδος- Ηπείρου 2007-2013).</t>
  </si>
  <si>
    <t>1321.0008</t>
  </si>
  <si>
    <t>30-7341.0012</t>
  </si>
  <si>
    <t>Μελέτη Γενικού Πολεοδομικού Σχεδίου διευρυμένου Δήμου Καρδίτσας (Ε.Π. Θεσσαλία - Στ. Ελλάδα - Ήπειρος 2007-2013)</t>
  </si>
  <si>
    <t>1321.0009</t>
  </si>
  <si>
    <t>30-7341.0013</t>
  </si>
  <si>
    <t>Μελέτη ΣΧΟΟΑΠ Δήμου Κάμπου Νομού Καρδίτσας (Ε.Π. Θεσσαλία - Στ. Ελλάδα - ΄Ηπειρος 2007-2013)</t>
  </si>
  <si>
    <t>1321.0010</t>
  </si>
  <si>
    <t>30-7341.0014</t>
  </si>
  <si>
    <t>Μελέτη ΣΧΟΟΑΠ Δήμου Μητρόπολης Νομού Καρδίτσας (Ε.Π. Θεσσαλία - Στ. Ελλάδα - Ήπειρος 2007-2013)</t>
  </si>
  <si>
    <t>1321.0012</t>
  </si>
  <si>
    <t>30-7341.0026</t>
  </si>
  <si>
    <t>Αναβάθμιση και εξοπλισμός παιδικών χαρών στην Καρδίτσα</t>
  </si>
  <si>
    <t>5122.0009</t>
  </si>
  <si>
    <t>30-7326.0005</t>
  </si>
  <si>
    <t>Βελτίωση εγκαταστάσεων στο Δημοτικό Γήπεδο Ποδοσφαίρου περιοχής Νοσοκομείου Καρδίτσας (Δωρεά από Ελληνικά Πετρέλαια από το χρηματικό υπόλοιπο 5122.0009)</t>
  </si>
  <si>
    <t>ΕΠΙΧΟΡΗΓΗΣΗ ΑΠΟ ΕΛΛ.ΠΕΤΡΕΛΑΙΑ</t>
  </si>
  <si>
    <t>1329.0005</t>
  </si>
  <si>
    <t>30-7323.0006</t>
  </si>
  <si>
    <t>Αποκατάσταση οδικού δικτύου Δήμου Καρδίτσας</t>
  </si>
  <si>
    <t>ΠΔΕ-ΣΑΕ.571</t>
  </si>
  <si>
    <t>1329.0002</t>
  </si>
  <si>
    <t>30-7311.0002</t>
  </si>
  <si>
    <t>Κλειστό Γυμναστήριο Καρδίτσας - Αίθουσα Βαρέων Αθλημάτων (ΠΔΕ-ΓΓΑ)</t>
  </si>
  <si>
    <t>ΠΔΕ-ΣΑΕΠ.117</t>
  </si>
  <si>
    <t>5122.0003</t>
  </si>
  <si>
    <t>30-7322.0001</t>
  </si>
  <si>
    <t>Αναπλάσεις στα Τ.Δ. του Δήμου (Δ.Δ. Μητρόπολης) (ΘΗΣΕΑΣ)</t>
  </si>
  <si>
    <t>ΠΡΟΓΡΑΜΜΑ ΘΗΣΕΑΣ</t>
  </si>
  <si>
    <t>1214.0000</t>
  </si>
  <si>
    <t>35-7322.0001</t>
  </si>
  <si>
    <t>Δράσεις πυροπροστασίας έτους 2015 (λειτουργικές δαπάνες)</t>
  </si>
  <si>
    <t>ΣΑΤΑ 2015 (πυροπροστασία)</t>
  </si>
  <si>
    <t>1313.0000</t>
  </si>
  <si>
    <t>Δράσεις πυροπροστασίας έτους 2015 (επενδυτικές δαπάνες)</t>
  </si>
  <si>
    <t>5122.0002</t>
  </si>
  <si>
    <t>30-7311.0001</t>
  </si>
  <si>
    <t>Κατασκευή δικτύου εσωτερικών εγκαταστάσεων φυσικού αερίου σε σχολικά κτίρια του Δήμου Καρδίτσας</t>
  </si>
  <si>
    <t>ΣΑΤΑ 2015 (ΣΧΟΛΕΙΑ)</t>
  </si>
  <si>
    <t>5122.0011</t>
  </si>
  <si>
    <t>30-7321.0001</t>
  </si>
  <si>
    <t>Βελτιώσεις σχολικών κτιρίων Δημ.Ενότητας Μητρόπολης</t>
  </si>
  <si>
    <t>ΧΡΗΜΑΤΙΚΟ ΥΠΟΛΟΙΠΟ</t>
  </si>
  <si>
    <t>5122.0008</t>
  </si>
  <si>
    <t>30-7321.0003</t>
  </si>
  <si>
    <t>Βελτιώσεις σχολικών κτιρίων Δημ. Ενότητας Κάμπου</t>
  </si>
  <si>
    <t>5122.0010</t>
  </si>
  <si>
    <t>30-7336.0012</t>
  </si>
  <si>
    <t>Διαμόρφωση περιβάλλοντος χώρου και κτιρίου Δημοτικού Σχολείου Καλλιφωνίου (ΟΣΚ)</t>
  </si>
  <si>
    <t>ΕΡΓΑ ΜΕ ΙΔΙΑ ΕΣΟΔΑ</t>
  </si>
  <si>
    <t>Κ.Α.</t>
  </si>
  <si>
    <t>ΙΔΙΑ ΕΣΟΔΑ</t>
  </si>
  <si>
    <t>ΚΑΕ</t>
  </si>
  <si>
    <t>ΣΑΤΑ ΠΟΕ</t>
  </si>
  <si>
    <t>20-7135.0001</t>
  </si>
  <si>
    <t>Προμήθεια κάδων απορριμμάτων (ΣΑΤΑ ΠΟΕ)</t>
  </si>
  <si>
    <t>20-7135.0002</t>
  </si>
  <si>
    <t>Προμήθεια ιστών και αγκίρων</t>
  </si>
  <si>
    <t>20-7325.0001</t>
  </si>
  <si>
    <t>Επέκταση ηλεκτροφωτισμού</t>
  </si>
  <si>
    <t>20-7325.0002</t>
  </si>
  <si>
    <t xml:space="preserve">Μετατόπιση στύλων ΔΕΗ </t>
  </si>
  <si>
    <t>25-7132.0001</t>
  </si>
  <si>
    <t>Προμήθεια βάρκας (μαζί με τρέϊλερ) για την συντήρηση και αποκατάσταση βλαβών του αντλιοστασίου της Δ.Ε. Μητρόπολης</t>
  </si>
  <si>
    <t>25-7135.0001</t>
  </si>
  <si>
    <t>Προμήθεια και εγκατάσταση υδρομετρητών σε αρδευτικές γεωτρήσεις της Δ.Ε. Καλλιφωνίου</t>
  </si>
  <si>
    <t>25-7135.0002</t>
  </si>
  <si>
    <t xml:space="preserve">Προμήθεια και εγκατάσταση υδρομέτρων σε 24 γεωτρήσεις των ΔΕ Καρδίτσας, Ιτάμου, Κάμπου και Μητρόπολης </t>
  </si>
  <si>
    <t>30-7131.0004</t>
  </si>
  <si>
    <t>Προμήθεια μηχανήματος για τις ανάγκες της Δνσης Τεχνικών Υπηρεσιών</t>
  </si>
  <si>
    <t>30-7135.0001</t>
  </si>
  <si>
    <t>Προμήθεια πινακίδων κυκλοφορίας και ονοματοδοσίας</t>
  </si>
  <si>
    <t>30-7135.0012</t>
  </si>
  <si>
    <t>Προμήθεια υλικών για την συντήρηση και επισκευή των φωτεινών σηματοδοτών</t>
  </si>
  <si>
    <t>30-7135.0013</t>
  </si>
  <si>
    <t>Προμήθεια κώνων και αντανακλαστικών κώνων οδοσήμανσης</t>
  </si>
  <si>
    <t>30-7135.0014</t>
  </si>
  <si>
    <t>Προμήθεια υλικών συντήρησης και επισκευής διαφόρων εγκαταστάσεων</t>
  </si>
  <si>
    <t>30-7135.0015</t>
  </si>
  <si>
    <t>Προμήθεια υλικών σιδήρου</t>
  </si>
  <si>
    <t>30-7135.0016</t>
  </si>
  <si>
    <t>Προμήθεια υλικών πεζοδρομίων</t>
  </si>
  <si>
    <t>30-7135.0017</t>
  </si>
  <si>
    <t>Προμήθεια υλικών ασφάλτου</t>
  </si>
  <si>
    <t>30-7135.0018</t>
  </si>
  <si>
    <t>Προμήθεια υλικών συντήρησης και επισκευής κτιρίων</t>
  </si>
  <si>
    <t>30-7135.0019</t>
  </si>
  <si>
    <t>Προμήθεια υλικών χρωματισμών</t>
  </si>
  <si>
    <t>30-7322.0002</t>
  </si>
  <si>
    <t>Εργασίες σε υφιστάμενες παιδικές χαρές σε εφαρμογή της 18239/5-5-2014 (ΦΕΚ Β’1289/21-5-2014) απόφασης του Υπουργού Εσωτερικών</t>
  </si>
  <si>
    <t>30-7322.0005</t>
  </si>
  <si>
    <t>Αναβάθμιση της παιδικής χαράς του Παυσιλύπου</t>
  </si>
  <si>
    <t>30-7322.0012</t>
  </si>
  <si>
    <t xml:space="preserve">Ανέγερση ανδριάντα Γ. Καραϊσκάκη </t>
  </si>
  <si>
    <t>30-7323.0001</t>
  </si>
  <si>
    <t>Βελτίωση αγροτικής οδοποιΐας στη Τ.Κ. Νεράιδας</t>
  </si>
  <si>
    <t>30-7323.0003</t>
  </si>
  <si>
    <t>Ασφαλτοστρώσεις οδικού δικτύου Δήμου Καρδίτσας</t>
  </si>
  <si>
    <t>30-7323.0005</t>
  </si>
  <si>
    <t>Βελτίωση εσωτερικής οδοποιίας Δήμου Καρδίτσας</t>
  </si>
  <si>
    <t>30-7326.0002</t>
  </si>
  <si>
    <t xml:space="preserve">Αντιμετώπιση κατολισθητικών φαινομένων σε ημιορεινές και ορεινές περιοχές του Δήμου Καρδίτσας </t>
  </si>
  <si>
    <t>30-7326.0014</t>
  </si>
  <si>
    <t>Παρεμβάσεις και αποκαταστάσεις στη ΤΚ Καστανιάς Δ.Ε. Ιτάμου</t>
  </si>
  <si>
    <t>30-7331.0002</t>
  </si>
  <si>
    <t>30-7331.0003</t>
  </si>
  <si>
    <t>Συντήρηση κτιρίου και περιβάλλοντα χώρου Δημοτικής Αγοράς Καρδίτσας</t>
  </si>
  <si>
    <t>30-7331.0010</t>
  </si>
  <si>
    <t>Συντήρηση Δημοτικού Καταστήματος ΤΚ Ρούσσου</t>
  </si>
  <si>
    <t>30-7336.0004</t>
  </si>
  <si>
    <t>Κατασκευή οστεοφυλακίων στο Δήμο Καρδίτσας</t>
  </si>
  <si>
    <t>30-7336.0005</t>
  </si>
  <si>
    <t>Συντήρηση υποδομών και κοινόχρηστων χώρων Δ.Ε. Ιτάμου</t>
  </si>
  <si>
    <t>30-7336.0006</t>
  </si>
  <si>
    <t>Συντήρηση υποδομών και κοινόχρηστων χώρων Δ.Ε. Κάμπου</t>
  </si>
  <si>
    <t>30-7336.0007</t>
  </si>
  <si>
    <t xml:space="preserve">Συντήρηση υποδομών και κοινόχρηστων χώρων Δ.Ε. Μητρόπολης </t>
  </si>
  <si>
    <t>30-7336.0008</t>
  </si>
  <si>
    <t>Συντήρηση υποδομών και κοινόχρηστων χώρων Δ.Ε. Καλλιφωνίου</t>
  </si>
  <si>
    <t>30-7336.0009</t>
  </si>
  <si>
    <t xml:space="preserve">Συντήρηση υποδομών και κοινόχρηστων χώρων Τοπικών κοινοτήτων Δ.Ε. Καρδίτσας </t>
  </si>
  <si>
    <t>30-7336.0013</t>
  </si>
  <si>
    <t xml:space="preserve">Συντήρηση και αναβάθμιση κοινόχρηστων χώρων στην πόλη της Καρδίτσας </t>
  </si>
  <si>
    <t>30-7336.0016</t>
  </si>
  <si>
    <t>Συντηρήσεις υποδομών στο Δήμο Καρδίτσας</t>
  </si>
  <si>
    <t>30-7336.0021</t>
  </si>
  <si>
    <t>Βελτίωση και συντήρηση δημοτικών υποδομών στη Δ.Ε. Κάμπου</t>
  </si>
  <si>
    <t>30-7336.0022</t>
  </si>
  <si>
    <t>Βελτίωση και συντήρηση δημοτικών υποδομών στη Δ.Ε. Μητρόπολης</t>
  </si>
  <si>
    <t>30-7336.0023</t>
  </si>
  <si>
    <t>Βελτίωση και συντήρηση δημοτικών υποδομών στη Δ.Ε. Ιτάμου</t>
  </si>
  <si>
    <t>30-7336.0024</t>
  </si>
  <si>
    <t>Βελτίωση και συντήρηση δημοτικών υποδομών στη Δ.Ε. Καλλιφωνίου</t>
  </si>
  <si>
    <t>30-7336.0025</t>
  </si>
  <si>
    <t>Βελτίωση και συντήρηση δημοτικών υποδομών στις Τοπικές Κοινότητες της Δ.Ε. Καρδίτσας</t>
  </si>
  <si>
    <t>30-7336.0026</t>
  </si>
  <si>
    <t>Βελτίωση και συντήρηση δημοτικών υποδομών στην πόλη της Καρδίτσας</t>
  </si>
  <si>
    <t>30-7336.0027</t>
  </si>
  <si>
    <t xml:space="preserve">Αποκατάσταση και προστασία γέφυρας Μαυρονερίου στην Τ.Κ. Καλλιφωνίου </t>
  </si>
  <si>
    <t>30-7336.0031</t>
  </si>
  <si>
    <t>Αναβάθμιση και συντήρηση κοινοχρήστων υποδομών στις ΤΚ της Δ.Ε. Καρδίτσας</t>
  </si>
  <si>
    <t>30-7336.0032</t>
  </si>
  <si>
    <t>Αναβάθμιση και συντήρηση κοινοχρήστων υποδομών στη Δ.Ε.Κάμπου</t>
  </si>
  <si>
    <t>30-7336.0033</t>
  </si>
  <si>
    <t>Αναβάθμιση και συντήρηση κοινοχρήστων υποδομών στη Δ.Ε.Καλλιφωνίου</t>
  </si>
  <si>
    <t>30-7336.0034</t>
  </si>
  <si>
    <t>Αναβάθμιση και συντήρηση κοινοχρήστων υποδομών στη Δ.Ε.Μητρόπολης</t>
  </si>
  <si>
    <t>30-7336.0035</t>
  </si>
  <si>
    <t>Αναβάθμιση και συντήρηση κοινοχρήστων υποδομών στη Δ.Ε.Ιτάμου</t>
  </si>
  <si>
    <t>30-7336.0036</t>
  </si>
  <si>
    <t>Βελτίωση και συντήρηση κοινοχρήστων χώρων, πλατειών και πεζοδρομίων στην πόλη της Καρδίτσας</t>
  </si>
  <si>
    <t>30-7336.0038</t>
  </si>
  <si>
    <t>Αποκατάσταση ζημιών και συντηρήσεις σε δημοτικά κτίρια και κοινόχρηστες υποδομές στις Τοπικές Κοινότητες της Δ.Ε.Καρδίτσας</t>
  </si>
  <si>
    <t>30-7336.0040</t>
  </si>
  <si>
    <t>Αποκατάσταση λειτουργίας βιολογικού καθαρισμού Σαραντάπορου</t>
  </si>
  <si>
    <t>30-7336.0041</t>
  </si>
  <si>
    <t>Αποκατάσταση βλαβών σε υποδομές της ΤΚ Αμπελικού</t>
  </si>
  <si>
    <t>30-7336.0042</t>
  </si>
  <si>
    <t>Αναβάθμιση κοινοχρήστων χώρων Δήμου Καρδίτσας</t>
  </si>
  <si>
    <t>30-7411.0001</t>
  </si>
  <si>
    <t>Αρχιτεκτονική μελέτη μικρής κτιριακής εγκατάστασης στο πεδίο προσγείωσης ελαφρών αεροσκαφών.</t>
  </si>
  <si>
    <t>30-7413.0001</t>
  </si>
  <si>
    <t>Μελέτη πολεδόμησης και πράξης εφαρμογής θυλάκων Ζαχαριωτών - Καμινάδων</t>
  </si>
  <si>
    <t>30-7413.0002</t>
  </si>
  <si>
    <t>Μελέτη πράξης εφαρμογής περιοχής Καμινάδων</t>
  </si>
  <si>
    <t>30-7413.0003</t>
  </si>
  <si>
    <t>Μελέτη γεωλογικής καταλληλότητας θυλάκων Φαναρίου- Αγίου Νικολάου- Αγ. Παρασκευής του Δήμου Καρδίτσας</t>
  </si>
  <si>
    <t>30-7413.0004</t>
  </si>
  <si>
    <t xml:space="preserve">Μελέτη πολεοδόμησης και πράξης εφαρμογής θυλάκων Φαναρίου - Αγίου Νικολάου - Αγίας Παρασκευής </t>
  </si>
  <si>
    <t>30-7413.0005</t>
  </si>
  <si>
    <t>Τοπογραφική - κτηματογραφική αποτύπωση των περιοχών επέκτασης των υπό πολεοδόμηση περιοχών τριων οικιστικών θυλάκων ευρισκομένων εντός του ισχύοντος Γ.Π.Σ. Καρδίτσας: α)Ζαχαριωτών, β)Αγ.Νικολάου - Φαναρίου</t>
  </si>
  <si>
    <t>30-7413.0006</t>
  </si>
  <si>
    <t>Παροχή Υπηρεσιών Τεχνικής Στήριξης για την εφαρμογή Αστικών Ολοκληρωμένων Παρεμβάσεων στο Δήμο Καρδίτσας, στο πλαίσιο της Δ’ προγραμματικής περιόδου</t>
  </si>
  <si>
    <t>30-7413.0009</t>
  </si>
  <si>
    <t>Πίνακας υλοτομίας έτους 2014 για ατομικές ανάγκες κατοίκων σε ξυλεία του διακατεχόμενου δάσους Αγ. Γεωργίου Δ.Ε. Μητρόπολης</t>
  </si>
  <si>
    <t>30-7413.0024</t>
  </si>
  <si>
    <t>Μελέτη Πίνακα υλοτομίας δάσους Καλλιθήρου</t>
  </si>
  <si>
    <t>30-7413.0039</t>
  </si>
  <si>
    <t>Μελέτη προστασίας &amp; Διαχείρισης Δημοτικού δάσους Καταφυγίου Δ.Ε. Ιτάμου</t>
  </si>
  <si>
    <t>30-7413.0040</t>
  </si>
  <si>
    <t>Μελέτη προστασίας &amp; Διαχείρισης Διακατεχόμενου Δάσους Αγ. Γεωργίου Δ.Ε. Μητρόπολης</t>
  </si>
  <si>
    <t>30-7413.0041</t>
  </si>
  <si>
    <t>Μελέτη Προστασίας &amp; Διαχείρισης Δημοτικού Δάσους Ραχούλας Δ.Ε. Ιτάμου</t>
  </si>
  <si>
    <t>30-7413.0042</t>
  </si>
  <si>
    <t>Μελέτη Γεωλογικής Καταλληλότητας κοιμητηρίων Δ.Κ.Καρδίτσας του Δήμου Καρδίτσας</t>
  </si>
  <si>
    <t>30-7413.0043</t>
  </si>
  <si>
    <t>Τοπογραφική αποτύπωση πρώην στρατοπέδου Λουμάκη</t>
  </si>
  <si>
    <t>30-7425.0005</t>
  </si>
  <si>
    <t>35-7312.0001</t>
  </si>
  <si>
    <t>Εγκατάσταση υπόγειου συστήματος άρδευσης σε κοινόχρηστους διαμορφωμένους χώρους</t>
  </si>
  <si>
    <t>70.01-7134.0001</t>
  </si>
  <si>
    <t>Μηχανογραφικό υλικό (Η/Υ, πολυμηχανήματα, σκάνερ, φαξ, περιφερειακά κοκ)</t>
  </si>
  <si>
    <t>70.01-7134.0002</t>
  </si>
  <si>
    <t>Εφαρμογές πληροφορικής (λογισμικό)</t>
  </si>
  <si>
    <t>70.06-7411.0001</t>
  </si>
  <si>
    <t>Προκαταρκτική μελέτη κατασκευής καταφυγίου ζώων (ΣΑΤΑ ΠΟΕ)</t>
  </si>
  <si>
    <t>70.06-7413.0001</t>
  </si>
  <si>
    <t>Τοπογραφικές αποτυπώσεις βοσκοτόπων (ΣΑΤΑ ΠΟΕ)</t>
  </si>
  <si>
    <t>70.06-7413.0002</t>
  </si>
  <si>
    <t>Πίνακες υλοτομίας έτους 2015 (ΣΑΤΑ ΠΟΕ)</t>
  </si>
  <si>
    <t>30-7131.0005</t>
  </si>
  <si>
    <t>Σύστημα ασφάλειας και ελέγχου Δημοτικών κτιρίων (ΣΑΤΑ ΠΟΕ)</t>
  </si>
  <si>
    <t>Βελτιώσεις υποδομών πόλης Καρδίτσας</t>
  </si>
  <si>
    <t>Βελτιώσεις υποδομών ΤΚ Δ.Ε.Καρδίτσας</t>
  </si>
  <si>
    <t>Βελτιώσεις υποδομών Δ.Ε.Κάμπου</t>
  </si>
  <si>
    <t>Βελτιώσεις υποδομών Δ.Ε.Ιτάμου</t>
  </si>
  <si>
    <t>Βελτιώσεις υποδομών Δ.Ε.Καλλιφωνίου</t>
  </si>
  <si>
    <t>ΣΥΝΟΛΟ</t>
  </si>
  <si>
    <t>ΔΙΑΤΙΘΕΜΕΝΗ ΣΑΤΑ</t>
  </si>
  <si>
    <t>ΥΠΟΛΟΙΠΟ</t>
  </si>
  <si>
    <t>30-7336.0045</t>
  </si>
  <si>
    <t>30-7336.0046</t>
  </si>
  <si>
    <t>30-7336.0047</t>
  </si>
  <si>
    <t>30-7336.0048</t>
  </si>
  <si>
    <t>Βελτιώσεις υποδομών Δ.Ε.Μητρόπολης</t>
  </si>
  <si>
    <t>30-7336.0049</t>
  </si>
  <si>
    <t>30-7336.0050</t>
  </si>
  <si>
    <t>30-7413.0044</t>
  </si>
  <si>
    <t>70.01-7134.0003</t>
  </si>
  <si>
    <t>Διαχειριστική Μελέτη Διακατεχόμενου Δάσους Τ.Κ. Πορτίτσας (ΣΑΤΑ ΠΟΕ)</t>
  </si>
  <si>
    <t>Προμήθεια ψηφιακού ηλεκτρονικού εξοπλισμού (ΣΑΤΑ ΠΟΕ) - Ζιάκανος αναμεταδότες</t>
  </si>
  <si>
    <t>Πληρωμές ΣΑΤΑ από Τεχνικό Πρόγραμμα</t>
  </si>
  <si>
    <t>Τελικό Ποσό ΣΑΤΑ ΠΟΕ 31.12.2014</t>
  </si>
  <si>
    <t>Εισπράξεις ΣΑΤΑ 2014 από 1.10.2014 - 31.12.2014</t>
  </si>
  <si>
    <t>634/Β</t>
  </si>
  <si>
    <t>647/Β</t>
  </si>
  <si>
    <t>2049/Α</t>
  </si>
  <si>
    <t>1712/Α</t>
  </si>
  <si>
    <t>1652/Α</t>
  </si>
  <si>
    <t>1638/Α</t>
  </si>
  <si>
    <t>1730/Α</t>
  </si>
  <si>
    <t>1741/Α</t>
  </si>
  <si>
    <t>1837/Α</t>
  </si>
  <si>
    <t>1831/Α</t>
  </si>
  <si>
    <t>1906/Α</t>
  </si>
  <si>
    <t>1970/Α</t>
  </si>
  <si>
    <t>1965/Α</t>
  </si>
  <si>
    <t>1966/Α</t>
  </si>
  <si>
    <t>1987/Α</t>
  </si>
  <si>
    <t>1989/Α</t>
  </si>
  <si>
    <t>2022/Α</t>
  </si>
  <si>
    <t>2018/Α</t>
  </si>
  <si>
    <t>2015/Α</t>
  </si>
  <si>
    <t>2042/Α</t>
  </si>
  <si>
    <t>4064/Β</t>
  </si>
  <si>
    <t>480/Β</t>
  </si>
  <si>
    <t>495/Β</t>
  </si>
  <si>
    <t>1716/Α</t>
  </si>
  <si>
    <t>1807/Α</t>
  </si>
  <si>
    <t>1835/Α</t>
  </si>
  <si>
    <t>609/Β</t>
  </si>
  <si>
    <t>1938/Α</t>
  </si>
  <si>
    <t>1985/Α</t>
  </si>
  <si>
    <t xml:space="preserve">Πληρωμές ΣΑΤΑ από Π/Υ </t>
  </si>
  <si>
    <t>ΧΕΠ ΓΙΑ ΠΛΗΡΩΜΕΣ ΣΑΤΑ ΠΟΕ 01.10.2014-31.12.2014</t>
  </si>
  <si>
    <t>Δημιουργία λευκώματος με θέμα την ιδιαίτερη πολιτισμική ταυτότητα του Δυτικοθεσσαλικού πεδινού χώρου (Πρ/μα "Αγροτική Ανάπτυξη της Ελλάδας 2007-2013 (Ποσοστό 70%) 31.383,45 + 13.450,05 (Ποσοστό 30%)</t>
  </si>
  <si>
    <t>ΠΟΣΟ
ΜΕ 2η
ΑΝΑΜΟΡΦΩΣΗ</t>
  </si>
  <si>
    <t>ΠΛΗΡΩΜΕΣ
01.10-31.12.14</t>
  </si>
  <si>
    <t>ΑΡΧΙΚΟ
ΠΟΣΟ
30.09.14</t>
  </si>
  <si>
    <t>ΤΙΜΟΛΟΓΗΘΕΝΤΑ
01.10-31.12.14</t>
  </si>
  <si>
    <t>ΠΟΣΟ</t>
  </si>
  <si>
    <t>ΑΡΧΙΚΟ ΠΟΣΟ
30.09.14</t>
  </si>
  <si>
    <t>Χρημ.Υπόλοιπο ΣΑΤΑ ΠΟΕ 31.12.2014</t>
  </si>
  <si>
    <t>Διαφορά</t>
  </si>
  <si>
    <t>ΣΑΤΑ ΠΟΕ  KAE.5122.0001 (αρχικό ποσό 1.813.662,73)</t>
  </si>
  <si>
    <t>ΣΑΤΑ 2015 (KAE 1311.0000)</t>
  </si>
  <si>
    <r>
      <t xml:space="preserve">Βελτίωση υποδομών στην ΤΚ Καλλιθήρου Δ.Ε.Ιτάμου
</t>
    </r>
    <r>
      <rPr>
        <b/>
        <sz val="9"/>
        <rFont val="Verdana"/>
        <family val="2"/>
      </rPr>
      <t>(+ 3.800,00Ε από ΚΑΕ 5122.0012)</t>
    </r>
  </si>
  <si>
    <r>
      <t xml:space="preserve">Μισθώσεις μηχανημάτων για την αντιμετώπιση εκτάκτων αναγκών
</t>
    </r>
    <r>
      <rPr>
        <b/>
        <sz val="9"/>
        <rFont val="Verdana"/>
        <family val="2"/>
      </rPr>
      <t>(+ 900,00Ε από ΚΑΕ.5123.0005)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</si>
</sst>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  <numFmt numFmtId="166" formatCode="[$-408]dddd\,\ d\ mmmm\ yyyy"/>
    <numFmt numFmtId="167" formatCode="[$-408]h:mm:ss\ AM/PM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u val="single"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</cellStyleXfs>
  <cellXfs count="113">
    <xf numFmtId="0" fontId="0" fillId="0" borderId="0" xfId="0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33" borderId="10" xfId="0" applyFont="1" applyFill="1" applyBorder="1" applyAlignment="1">
      <alignment horizontal="left" vertical="center" wrapText="1" shrinkToFit="1"/>
    </xf>
    <xf numFmtId="0" fontId="20" fillId="33" borderId="10" xfId="0" applyFont="1" applyFill="1" applyBorder="1" applyAlignment="1">
      <alignment vertical="center" wrapText="1" shrinkToFit="1"/>
    </xf>
    <xf numFmtId="0" fontId="20" fillId="33" borderId="11" xfId="0" applyFont="1" applyFill="1" applyBorder="1" applyAlignment="1">
      <alignment horizontal="right" vertical="center" wrapText="1" shrinkToFit="1"/>
    </xf>
    <xf numFmtId="0" fontId="20" fillId="33" borderId="12" xfId="0" applyFont="1" applyFill="1" applyBorder="1" applyAlignment="1">
      <alignment horizontal="right" vertical="center" wrapText="1" shrinkToFit="1"/>
    </xf>
    <xf numFmtId="0" fontId="21" fillId="34" borderId="13" xfId="0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left" vertical="center"/>
    </xf>
    <xf numFmtId="0" fontId="21" fillId="34" borderId="14" xfId="61" applyFont="1" applyFill="1" applyBorder="1" applyAlignment="1">
      <alignment horizontal="left" vertical="center" wrapText="1"/>
      <protection/>
    </xf>
    <xf numFmtId="0" fontId="21" fillId="34" borderId="14" xfId="61" applyFont="1" applyFill="1" applyBorder="1" applyAlignment="1">
      <alignment vertical="center" wrapText="1"/>
      <protection/>
    </xf>
    <xf numFmtId="164" fontId="21" fillId="34" borderId="11" xfId="0" applyNumberFormat="1" applyFont="1" applyFill="1" applyBorder="1" applyAlignment="1">
      <alignment horizontal="right" vertical="center"/>
    </xf>
    <xf numFmtId="4" fontId="21" fillId="34" borderId="12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34" borderId="10" xfId="61" applyFont="1" applyFill="1" applyBorder="1" applyAlignment="1">
      <alignment horizontal="left" vertical="center" wrapText="1"/>
      <protection/>
    </xf>
    <xf numFmtId="0" fontId="21" fillId="34" borderId="10" xfId="61" applyFont="1" applyFill="1" applyBorder="1" applyAlignment="1">
      <alignment vertical="center" wrapText="1"/>
      <protection/>
    </xf>
    <xf numFmtId="4" fontId="19" fillId="34" borderId="12" xfId="0" applyNumberFormat="1" applyFont="1" applyFill="1" applyBorder="1" applyAlignment="1">
      <alignment vertical="center"/>
    </xf>
    <xf numFmtId="49" fontId="21" fillId="34" borderId="14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 wrapText="1"/>
    </xf>
    <xf numFmtId="164" fontId="22" fillId="35" borderId="15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36" borderId="10" xfId="0" applyFont="1" applyFill="1" applyBorder="1" applyAlignment="1">
      <alignment vertical="center" wrapText="1" shrinkToFit="1"/>
    </xf>
    <xf numFmtId="0" fontId="20" fillId="36" borderId="10" xfId="0" applyFont="1" applyFill="1" applyBorder="1" applyAlignment="1">
      <alignment horizontal="right"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6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vertical="center" wrapText="1"/>
      <protection/>
    </xf>
    <xf numFmtId="0" fontId="21" fillId="0" borderId="10" xfId="61" applyFont="1" applyFill="1" applyBorder="1" applyAlignment="1">
      <alignment horizontal="right" vertical="center" wrapText="1"/>
      <protection/>
    </xf>
    <xf numFmtId="164" fontId="21" fillId="0" borderId="16" xfId="61" applyNumberFormat="1" applyFont="1" applyFill="1" applyBorder="1" applyAlignment="1">
      <alignment horizontal="right" vertical="center" wrapText="1"/>
      <protection/>
    </xf>
    <xf numFmtId="164" fontId="20" fillId="37" borderId="1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 wrapText="1" shrinkToFit="1"/>
    </xf>
    <xf numFmtId="0" fontId="20" fillId="33" borderId="10" xfId="0" applyFont="1" applyFill="1" applyBorder="1" applyAlignment="1">
      <alignment horizontal="right" vertical="center" wrapText="1" shrinkToFi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horizontal="right" vertical="center"/>
    </xf>
    <xf numFmtId="164" fontId="21" fillId="0" borderId="11" xfId="0" applyNumberFormat="1" applyFont="1" applyFill="1" applyBorder="1" applyAlignment="1">
      <alignment horizontal="right" vertical="center" wrapText="1"/>
    </xf>
    <xf numFmtId="4" fontId="21" fillId="0" borderId="12" xfId="0" applyNumberFormat="1" applyFont="1" applyFill="1" applyBorder="1" applyAlignment="1">
      <alignment vertical="center"/>
    </xf>
    <xf numFmtId="0" fontId="21" fillId="0" borderId="10" xfId="61" applyFont="1" applyFill="1" applyBorder="1" applyAlignment="1">
      <alignment horizontal="left" vertical="center" wrapText="1"/>
      <protection/>
    </xf>
    <xf numFmtId="164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left" vertical="center"/>
    </xf>
    <xf numFmtId="0" fontId="21" fillId="0" borderId="14" xfId="61" applyFont="1" applyFill="1" applyBorder="1" applyAlignment="1">
      <alignment vertical="center" wrapText="1"/>
      <protection/>
    </xf>
    <xf numFmtId="164" fontId="21" fillId="0" borderId="14" xfId="61" applyNumberFormat="1" applyFont="1" applyFill="1" applyBorder="1" applyAlignment="1">
      <alignment horizontal="center" vertical="center" wrapText="1"/>
      <protection/>
    </xf>
    <xf numFmtId="164" fontId="21" fillId="0" borderId="14" xfId="0" applyNumberFormat="1" applyFont="1" applyFill="1" applyBorder="1" applyAlignment="1">
      <alignment horizontal="right" vertical="center"/>
    </xf>
    <xf numFmtId="164" fontId="21" fillId="0" borderId="17" xfId="0" applyNumberFormat="1" applyFont="1" applyFill="1" applyBorder="1" applyAlignment="1">
      <alignment horizontal="right" vertical="center" wrapText="1"/>
    </xf>
    <xf numFmtId="0" fontId="21" fillId="38" borderId="13" xfId="0" applyFont="1" applyFill="1" applyBorder="1" applyAlignment="1">
      <alignment horizontal="center" vertical="center" wrapText="1"/>
    </xf>
    <xf numFmtId="0" fontId="22" fillId="39" borderId="10" xfId="61" applyFont="1" applyFill="1" applyBorder="1" applyAlignment="1">
      <alignment horizontal="left" vertical="center" wrapText="1"/>
      <protection/>
    </xf>
    <xf numFmtId="0" fontId="22" fillId="39" borderId="10" xfId="61" applyFont="1" applyFill="1" applyBorder="1" applyAlignment="1">
      <alignment vertical="center" wrapText="1"/>
      <protection/>
    </xf>
    <xf numFmtId="164" fontId="22" fillId="39" borderId="10" xfId="61" applyNumberFormat="1" applyFont="1" applyFill="1" applyBorder="1" applyAlignment="1">
      <alignment horizontal="center" vertical="center" wrapText="1"/>
      <protection/>
    </xf>
    <xf numFmtId="164" fontId="22" fillId="39" borderId="10" xfId="0" applyNumberFormat="1" applyFont="1" applyFill="1" applyBorder="1" applyAlignment="1">
      <alignment horizontal="right" vertical="center"/>
    </xf>
    <xf numFmtId="164" fontId="22" fillId="39" borderId="11" xfId="0" applyNumberFormat="1" applyFont="1" applyFill="1" applyBorder="1" applyAlignment="1">
      <alignment horizontal="right" vertical="center" wrapText="1"/>
    </xf>
    <xf numFmtId="4" fontId="19" fillId="38" borderId="12" xfId="0" applyNumberFormat="1" applyFont="1" applyFill="1" applyBorder="1" applyAlignment="1">
      <alignment vertical="center"/>
    </xf>
    <xf numFmtId="4" fontId="20" fillId="38" borderId="12" xfId="0" applyNumberFormat="1" applyFont="1" applyFill="1" applyBorder="1" applyAlignment="1">
      <alignment vertical="center"/>
    </xf>
    <xf numFmtId="0" fontId="22" fillId="38" borderId="10" xfId="0" applyFont="1" applyFill="1" applyBorder="1" applyAlignment="1">
      <alignment horizontal="left" vertical="center"/>
    </xf>
    <xf numFmtId="0" fontId="22" fillId="38" borderId="10" xfId="61" applyFont="1" applyFill="1" applyBorder="1" applyAlignment="1">
      <alignment vertical="center" wrapText="1"/>
      <protection/>
    </xf>
    <xf numFmtId="164" fontId="22" fillId="38" borderId="10" xfId="61" applyNumberFormat="1" applyFont="1" applyFill="1" applyBorder="1" applyAlignment="1">
      <alignment horizontal="center" vertical="center" wrapText="1"/>
      <protection/>
    </xf>
    <xf numFmtId="164" fontId="22" fillId="38" borderId="10" xfId="0" applyNumberFormat="1" applyFont="1" applyFill="1" applyBorder="1" applyAlignment="1">
      <alignment horizontal="right" vertical="center"/>
    </xf>
    <xf numFmtId="164" fontId="22" fillId="38" borderId="11" xfId="0" applyNumberFormat="1" applyFont="1" applyFill="1" applyBorder="1" applyAlignment="1">
      <alignment horizontal="right" vertical="center" wrapText="1"/>
    </xf>
    <xf numFmtId="4" fontId="22" fillId="38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18" xfId="0" applyFont="1" applyBorder="1" applyAlignment="1">
      <alignment vertical="center"/>
    </xf>
    <xf numFmtId="164" fontId="22" fillId="4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1" fillId="0" borderId="19" xfId="0" applyFont="1" applyBorder="1" applyAlignment="1">
      <alignment horizontal="right" vertical="center" wrapText="1"/>
    </xf>
    <xf numFmtId="0" fontId="21" fillId="0" borderId="19" xfId="0" applyFont="1" applyBorder="1" applyAlignment="1">
      <alignment vertical="center"/>
    </xf>
    <xf numFmtId="165" fontId="21" fillId="0" borderId="19" xfId="0" applyNumberFormat="1" applyFont="1" applyBorder="1" applyAlignment="1">
      <alignment horizontal="right" vertical="center"/>
    </xf>
    <xf numFmtId="0" fontId="21" fillId="7" borderId="20" xfId="0" applyFont="1" applyFill="1" applyBorder="1" applyAlignment="1">
      <alignment horizontal="right" vertical="center" wrapText="1"/>
    </xf>
    <xf numFmtId="0" fontId="21" fillId="7" borderId="20" xfId="0" applyFont="1" applyFill="1" applyBorder="1" applyAlignment="1">
      <alignment vertical="center"/>
    </xf>
    <xf numFmtId="165" fontId="21" fillId="7" borderId="20" xfId="0" applyNumberFormat="1" applyFont="1" applyFill="1" applyBorder="1" applyAlignment="1">
      <alignment horizontal="right" vertical="center"/>
    </xf>
    <xf numFmtId="0" fontId="21" fillId="0" borderId="20" xfId="0" applyFont="1" applyBorder="1" applyAlignment="1">
      <alignment horizontal="right" vertical="center" wrapText="1"/>
    </xf>
    <xf numFmtId="0" fontId="21" fillId="0" borderId="20" xfId="0" applyFont="1" applyBorder="1" applyAlignment="1">
      <alignment vertical="center"/>
    </xf>
    <xf numFmtId="165" fontId="21" fillId="0" borderId="20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165" fontId="21" fillId="0" borderId="0" xfId="0" applyNumberFormat="1" applyFont="1" applyAlignment="1">
      <alignment horizontal="right" vertical="center"/>
    </xf>
    <xf numFmtId="165" fontId="22" fillId="0" borderId="20" xfId="0" applyNumberFormat="1" applyFont="1" applyBorder="1" applyAlignment="1">
      <alignment horizontal="right" vertical="center"/>
    </xf>
    <xf numFmtId="0" fontId="22" fillId="7" borderId="19" xfId="0" applyFont="1" applyFill="1" applyBorder="1" applyAlignment="1">
      <alignment horizontal="right" vertical="center" wrapText="1"/>
    </xf>
    <xf numFmtId="0" fontId="19" fillId="7" borderId="19" xfId="0" applyFont="1" applyFill="1" applyBorder="1" applyAlignment="1">
      <alignment vertical="center"/>
    </xf>
    <xf numFmtId="0" fontId="19" fillId="7" borderId="19" xfId="0" applyFont="1" applyFill="1" applyBorder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0" fontId="19" fillId="7" borderId="19" xfId="0" applyFont="1" applyFill="1" applyBorder="1" applyAlignment="1">
      <alignment horizontal="right" vertical="center" wrapText="1"/>
    </xf>
    <xf numFmtId="165" fontId="20" fillId="7" borderId="12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10" xfId="61" applyFont="1" applyFill="1" applyBorder="1" applyAlignment="1">
      <alignment vertical="center" wrapText="1"/>
      <protection/>
    </xf>
    <xf numFmtId="164" fontId="19" fillId="0" borderId="0" xfId="0" applyNumberFormat="1" applyFont="1" applyAlignment="1">
      <alignment horizontal="right"/>
    </xf>
    <xf numFmtId="0" fontId="20" fillId="40" borderId="10" xfId="0" applyFont="1" applyFill="1" applyBorder="1" applyAlignment="1">
      <alignment vertical="center" wrapText="1" shrinkToFit="1"/>
    </xf>
    <xf numFmtId="0" fontId="20" fillId="40" borderId="10" xfId="0" applyFont="1" applyFill="1" applyBorder="1" applyAlignment="1">
      <alignment horizontal="left" vertical="center" wrapText="1" shrinkToFit="1"/>
    </xf>
    <xf numFmtId="0" fontId="20" fillId="40" borderId="10" xfId="0" applyFont="1" applyFill="1" applyBorder="1" applyAlignment="1">
      <alignment horizontal="right" vertical="center" wrapText="1" shrinkToFit="1"/>
    </xf>
    <xf numFmtId="0" fontId="22" fillId="0" borderId="10" xfId="61" applyFont="1" applyFill="1" applyBorder="1" applyAlignment="1">
      <alignment horizontal="left" vertical="center" wrapText="1"/>
      <protection/>
    </xf>
    <xf numFmtId="164" fontId="21" fillId="0" borderId="10" xfId="0" applyNumberFormat="1" applyFont="1" applyBorder="1" applyAlignment="1">
      <alignment horizontal="right" vertical="center"/>
    </xf>
    <xf numFmtId="0" fontId="19" fillId="40" borderId="10" xfId="0" applyFont="1" applyFill="1" applyBorder="1" applyAlignment="1">
      <alignment horizontal="center" vertical="center" wrapText="1"/>
    </xf>
    <xf numFmtId="0" fontId="21" fillId="40" borderId="10" xfId="61" applyFont="1" applyFill="1" applyBorder="1" applyAlignment="1">
      <alignment horizontal="center" vertical="center" wrapText="1"/>
      <protection/>
    </xf>
    <xf numFmtId="0" fontId="20" fillId="40" borderId="10" xfId="61" applyFont="1" applyFill="1" applyBorder="1" applyAlignment="1">
      <alignment vertical="center" wrapText="1"/>
      <protection/>
    </xf>
    <xf numFmtId="164" fontId="20" fillId="40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Κανονικό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C28">
      <selection activeCell="D16" sqref="D16"/>
    </sheetView>
  </sheetViews>
  <sheetFormatPr defaultColWidth="9.140625" defaultRowHeight="15"/>
  <cols>
    <col min="1" max="1" width="5.57421875" style="4" customWidth="1"/>
    <col min="2" max="2" width="11.421875" style="5" bestFit="1" customWidth="1"/>
    <col min="3" max="3" width="13.8515625" style="5" bestFit="1" customWidth="1"/>
    <col min="4" max="4" width="71.140625" style="6" customWidth="1"/>
    <col min="5" max="5" width="27.57421875" style="5" customWidth="1"/>
    <col min="6" max="6" width="17.00390625" style="7" customWidth="1"/>
    <col min="7" max="7" width="17.7109375" style="3" customWidth="1"/>
    <col min="8" max="8" width="18.7109375" style="3" bestFit="1" customWidth="1"/>
    <col min="9" max="9" width="16.57421875" style="3" bestFit="1" customWidth="1"/>
    <col min="10" max="16384" width="9.140625" style="3" customWidth="1"/>
  </cols>
  <sheetData>
    <row r="1" spans="1:14" ht="11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spans="7:14" ht="11.25">
      <c r="G2" s="2"/>
      <c r="H2" s="2"/>
      <c r="I2" s="2"/>
      <c r="J2" s="2"/>
      <c r="K2" s="2"/>
      <c r="L2" s="2"/>
      <c r="M2" s="2"/>
      <c r="N2" s="2"/>
    </row>
    <row r="3" spans="1:14" ht="33.75">
      <c r="A3" s="8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11" t="s">
        <v>326</v>
      </c>
      <c r="G3" s="12" t="s">
        <v>325</v>
      </c>
      <c r="H3" s="12" t="s">
        <v>327</v>
      </c>
      <c r="I3" s="12" t="s">
        <v>324</v>
      </c>
      <c r="J3" s="2"/>
      <c r="K3" s="2"/>
      <c r="L3" s="2"/>
      <c r="M3" s="2"/>
      <c r="N3" s="2"/>
    </row>
    <row r="4" spans="1:14" s="20" customFormat="1" ht="22.5">
      <c r="A4" s="13">
        <v>1</v>
      </c>
      <c r="B4" s="14" t="s">
        <v>97</v>
      </c>
      <c r="C4" s="15" t="s">
        <v>98</v>
      </c>
      <c r="D4" s="16" t="s">
        <v>99</v>
      </c>
      <c r="E4" s="15" t="s">
        <v>100</v>
      </c>
      <c r="F4" s="17">
        <v>40000</v>
      </c>
      <c r="G4" s="18">
        <v>0</v>
      </c>
      <c r="H4" s="18">
        <v>0</v>
      </c>
      <c r="I4" s="18">
        <f aca="true" t="shared" si="0" ref="I4:I9">F4-G4-H4</f>
        <v>40000</v>
      </c>
      <c r="J4" s="19"/>
      <c r="K4" s="19"/>
      <c r="L4" s="19"/>
      <c r="M4" s="19"/>
      <c r="N4" s="19"/>
    </row>
    <row r="5" spans="1:14" ht="22.5">
      <c r="A5" s="13">
        <v>2</v>
      </c>
      <c r="B5" s="14" t="s">
        <v>101</v>
      </c>
      <c r="C5" s="15" t="s">
        <v>98</v>
      </c>
      <c r="D5" s="16" t="s">
        <v>102</v>
      </c>
      <c r="E5" s="15" t="s">
        <v>100</v>
      </c>
      <c r="F5" s="17">
        <v>6500</v>
      </c>
      <c r="G5" s="18">
        <v>0</v>
      </c>
      <c r="H5" s="18">
        <v>0</v>
      </c>
      <c r="I5" s="18">
        <f t="shared" si="0"/>
        <v>6500</v>
      </c>
      <c r="J5" s="2"/>
      <c r="K5" s="2"/>
      <c r="L5" s="2"/>
      <c r="M5" s="2"/>
      <c r="N5" s="2"/>
    </row>
    <row r="6" spans="1:14" ht="11.25">
      <c r="A6" s="13">
        <v>3</v>
      </c>
      <c r="B6" s="14" t="s">
        <v>54</v>
      </c>
      <c r="C6" s="21" t="s">
        <v>55</v>
      </c>
      <c r="D6" s="22" t="s">
        <v>56</v>
      </c>
      <c r="E6" s="21" t="s">
        <v>50</v>
      </c>
      <c r="F6" s="17">
        <v>717935.31</v>
      </c>
      <c r="G6" s="18">
        <v>0</v>
      </c>
      <c r="H6" s="18">
        <v>70000</v>
      </c>
      <c r="I6" s="18">
        <f t="shared" si="0"/>
        <v>647935.31</v>
      </c>
      <c r="J6" s="2"/>
      <c r="K6" s="2"/>
      <c r="L6" s="2"/>
      <c r="M6" s="2"/>
      <c r="N6" s="2"/>
    </row>
    <row r="7" spans="1:14" ht="33.75" customHeight="1">
      <c r="A7" s="13">
        <v>4</v>
      </c>
      <c r="B7" s="14" t="s">
        <v>57</v>
      </c>
      <c r="C7" s="21" t="s">
        <v>58</v>
      </c>
      <c r="D7" s="22" t="s">
        <v>59</v>
      </c>
      <c r="E7" s="21" t="s">
        <v>50</v>
      </c>
      <c r="F7" s="17">
        <v>100000</v>
      </c>
      <c r="G7" s="18">
        <v>0</v>
      </c>
      <c r="H7" s="18">
        <v>38991</v>
      </c>
      <c r="I7" s="18">
        <f t="shared" si="0"/>
        <v>61009</v>
      </c>
      <c r="J7" s="2"/>
      <c r="K7" s="2"/>
      <c r="L7" s="2"/>
      <c r="M7" s="2"/>
      <c r="N7" s="2"/>
    </row>
    <row r="8" spans="1:14" s="20" customFormat="1" ht="22.5">
      <c r="A8" s="13">
        <v>5</v>
      </c>
      <c r="B8" s="14" t="s">
        <v>60</v>
      </c>
      <c r="C8" s="21" t="s">
        <v>61</v>
      </c>
      <c r="D8" s="22" t="s">
        <v>62</v>
      </c>
      <c r="E8" s="21" t="s">
        <v>50</v>
      </c>
      <c r="F8" s="17">
        <v>20475.23</v>
      </c>
      <c r="G8" s="18">
        <v>0</v>
      </c>
      <c r="H8" s="18">
        <v>2920.33</v>
      </c>
      <c r="I8" s="18">
        <f t="shared" si="0"/>
        <v>17554.9</v>
      </c>
      <c r="J8" s="19"/>
      <c r="K8" s="19"/>
      <c r="L8" s="19"/>
      <c r="M8" s="19"/>
      <c r="N8" s="19"/>
    </row>
    <row r="9" spans="1:14" ht="22.5">
      <c r="A9" s="13">
        <v>6</v>
      </c>
      <c r="B9" s="14" t="s">
        <v>63</v>
      </c>
      <c r="C9" s="21" t="s">
        <v>64</v>
      </c>
      <c r="D9" s="22" t="s">
        <v>65</v>
      </c>
      <c r="E9" s="21" t="s">
        <v>50</v>
      </c>
      <c r="F9" s="17">
        <v>463547.73</v>
      </c>
      <c r="G9" s="18">
        <v>42073.75</v>
      </c>
      <c r="H9" s="18">
        <v>0</v>
      </c>
      <c r="I9" s="18">
        <f t="shared" si="0"/>
        <v>421473.98</v>
      </c>
      <c r="J9" s="2"/>
      <c r="K9" s="2"/>
      <c r="L9" s="2"/>
      <c r="M9" s="2"/>
      <c r="N9" s="2"/>
    </row>
    <row r="10" spans="1:14" ht="33.75">
      <c r="A10" s="13">
        <v>7</v>
      </c>
      <c r="B10" s="14" t="s">
        <v>66</v>
      </c>
      <c r="C10" s="21" t="s">
        <v>67</v>
      </c>
      <c r="D10" s="22" t="s">
        <v>68</v>
      </c>
      <c r="E10" s="21" t="s">
        <v>50</v>
      </c>
      <c r="F10" s="17">
        <v>80388.34</v>
      </c>
      <c r="G10" s="18">
        <v>0</v>
      </c>
      <c r="H10" s="18">
        <v>0</v>
      </c>
      <c r="I10" s="18">
        <f>F10</f>
        <v>80388.34</v>
      </c>
      <c r="J10" s="2"/>
      <c r="K10" s="2"/>
      <c r="L10" s="2"/>
      <c r="M10" s="2"/>
      <c r="N10" s="2"/>
    </row>
    <row r="11" spans="1:14" ht="22.5">
      <c r="A11" s="13">
        <v>8</v>
      </c>
      <c r="B11" s="14" t="s">
        <v>69</v>
      </c>
      <c r="C11" s="21" t="s">
        <v>70</v>
      </c>
      <c r="D11" s="22" t="s">
        <v>71</v>
      </c>
      <c r="E11" s="21" t="s">
        <v>50</v>
      </c>
      <c r="F11" s="17">
        <v>113536.65</v>
      </c>
      <c r="G11" s="18">
        <v>46740.37</v>
      </c>
      <c r="H11" s="18">
        <v>0</v>
      </c>
      <c r="I11" s="18">
        <f aca="true" t="shared" si="1" ref="I11:I36">F11-G11-H11</f>
        <v>66796.28</v>
      </c>
      <c r="J11" s="2"/>
      <c r="K11" s="2"/>
      <c r="L11" s="2"/>
      <c r="M11" s="2"/>
      <c r="N11" s="2"/>
    </row>
    <row r="12" spans="1:14" ht="22.5">
      <c r="A12" s="13">
        <v>9</v>
      </c>
      <c r="B12" s="14" t="s">
        <v>72</v>
      </c>
      <c r="C12" s="21" t="s">
        <v>73</v>
      </c>
      <c r="D12" s="22" t="s">
        <v>74</v>
      </c>
      <c r="E12" s="21" t="s">
        <v>50</v>
      </c>
      <c r="F12" s="17">
        <v>73900.1</v>
      </c>
      <c r="G12" s="18">
        <v>21877.89</v>
      </c>
      <c r="H12" s="18">
        <v>0</v>
      </c>
      <c r="I12" s="18">
        <f t="shared" si="1"/>
        <v>52022.21000000001</v>
      </c>
      <c r="J12" s="2"/>
      <c r="K12" s="2"/>
      <c r="L12" s="2"/>
      <c r="M12" s="2"/>
      <c r="N12" s="2"/>
    </row>
    <row r="13" spans="1:14" ht="22.5">
      <c r="A13" s="13">
        <v>10</v>
      </c>
      <c r="B13" s="14" t="s">
        <v>75</v>
      </c>
      <c r="C13" s="21" t="s">
        <v>76</v>
      </c>
      <c r="D13" s="22" t="s">
        <v>77</v>
      </c>
      <c r="E13" s="21" t="s">
        <v>50</v>
      </c>
      <c r="F13" s="17">
        <v>74273.22</v>
      </c>
      <c r="G13" s="18">
        <v>21877.89</v>
      </c>
      <c r="H13" s="18">
        <v>0</v>
      </c>
      <c r="I13" s="18">
        <f t="shared" si="1"/>
        <v>52395.33</v>
      </c>
      <c r="J13" s="2"/>
      <c r="K13" s="2"/>
      <c r="L13" s="2"/>
      <c r="M13" s="2"/>
      <c r="N13" s="2"/>
    </row>
    <row r="14" spans="1:14" ht="11.25">
      <c r="A14" s="13">
        <v>11</v>
      </c>
      <c r="B14" s="14" t="s">
        <v>78</v>
      </c>
      <c r="C14" s="21" t="s">
        <v>79</v>
      </c>
      <c r="D14" s="22" t="s">
        <v>80</v>
      </c>
      <c r="E14" s="21" t="s">
        <v>50</v>
      </c>
      <c r="F14" s="17">
        <v>250000</v>
      </c>
      <c r="G14" s="18">
        <v>6805.91</v>
      </c>
      <c r="H14" s="18">
        <v>56781.91</v>
      </c>
      <c r="I14" s="18">
        <f t="shared" si="1"/>
        <v>186412.18</v>
      </c>
      <c r="J14" s="2"/>
      <c r="K14" s="2"/>
      <c r="L14" s="2"/>
      <c r="M14" s="2"/>
      <c r="N14" s="2"/>
    </row>
    <row r="15" spans="1:14" ht="22.5">
      <c r="A15" s="13">
        <v>12</v>
      </c>
      <c r="B15" s="14" t="s">
        <v>47</v>
      </c>
      <c r="C15" s="21" t="s">
        <v>48</v>
      </c>
      <c r="D15" s="22" t="s">
        <v>49</v>
      </c>
      <c r="E15" s="21" t="s">
        <v>50</v>
      </c>
      <c r="F15" s="17">
        <v>1090000</v>
      </c>
      <c r="G15" s="23">
        <v>0</v>
      </c>
      <c r="H15" s="23">
        <v>0</v>
      </c>
      <c r="I15" s="23">
        <f t="shared" si="1"/>
        <v>1090000</v>
      </c>
      <c r="J15" s="2"/>
      <c r="K15" s="2"/>
      <c r="L15" s="2"/>
      <c r="M15" s="2"/>
      <c r="N15" s="2"/>
    </row>
    <row r="16" spans="1:14" ht="33.75">
      <c r="A16" s="13">
        <v>13</v>
      </c>
      <c r="B16" s="14" t="s">
        <v>51</v>
      </c>
      <c r="C16" s="21" t="s">
        <v>52</v>
      </c>
      <c r="D16" s="22" t="s">
        <v>53</v>
      </c>
      <c r="E16" s="21" t="s">
        <v>50</v>
      </c>
      <c r="F16" s="17">
        <v>72693</v>
      </c>
      <c r="G16" s="23">
        <v>0</v>
      </c>
      <c r="H16" s="23">
        <v>0</v>
      </c>
      <c r="I16" s="23">
        <f t="shared" si="1"/>
        <v>72693</v>
      </c>
      <c r="J16" s="2"/>
      <c r="K16" s="2"/>
      <c r="L16" s="2"/>
      <c r="M16" s="2"/>
      <c r="N16" s="2"/>
    </row>
    <row r="17" spans="1:14" ht="22.5">
      <c r="A17" s="13">
        <v>14</v>
      </c>
      <c r="B17" s="14" t="s">
        <v>31</v>
      </c>
      <c r="C17" s="21" t="s">
        <v>32</v>
      </c>
      <c r="D17" s="22" t="s">
        <v>33</v>
      </c>
      <c r="E17" s="21" t="s">
        <v>34</v>
      </c>
      <c r="F17" s="17">
        <v>241572.5</v>
      </c>
      <c r="G17" s="23">
        <v>0</v>
      </c>
      <c r="H17" s="23">
        <v>0</v>
      </c>
      <c r="I17" s="23">
        <f t="shared" si="1"/>
        <v>241572.5</v>
      </c>
      <c r="J17" s="2"/>
      <c r="K17" s="2"/>
      <c r="L17" s="2"/>
      <c r="M17" s="2"/>
      <c r="N17" s="2"/>
    </row>
    <row r="18" spans="1:14" ht="22.5">
      <c r="A18" s="13">
        <v>15</v>
      </c>
      <c r="B18" s="14" t="s">
        <v>7</v>
      </c>
      <c r="C18" s="21" t="s">
        <v>8</v>
      </c>
      <c r="D18" s="22" t="s">
        <v>9</v>
      </c>
      <c r="E18" s="21" t="s">
        <v>10</v>
      </c>
      <c r="F18" s="17">
        <v>200000</v>
      </c>
      <c r="G18" s="18">
        <v>15990</v>
      </c>
      <c r="H18" s="18">
        <v>0</v>
      </c>
      <c r="I18" s="18">
        <f t="shared" si="1"/>
        <v>184010</v>
      </c>
      <c r="J18" s="2"/>
      <c r="K18" s="2"/>
      <c r="L18" s="2"/>
      <c r="M18" s="2"/>
      <c r="N18" s="2"/>
    </row>
    <row r="19" spans="1:14" ht="22.5">
      <c r="A19" s="13">
        <v>16</v>
      </c>
      <c r="B19" s="14" t="s">
        <v>27</v>
      </c>
      <c r="C19" s="21" t="s">
        <v>28</v>
      </c>
      <c r="D19" s="22" t="s">
        <v>29</v>
      </c>
      <c r="E19" s="21" t="s">
        <v>30</v>
      </c>
      <c r="F19" s="17">
        <v>42394</v>
      </c>
      <c r="G19" s="18">
        <v>41194.98</v>
      </c>
      <c r="H19" s="18">
        <v>0</v>
      </c>
      <c r="I19" s="18">
        <f t="shared" si="1"/>
        <v>1199.0199999999968</v>
      </c>
      <c r="J19" s="2"/>
      <c r="K19" s="2"/>
      <c r="L19" s="2"/>
      <c r="M19" s="2"/>
      <c r="N19" s="2"/>
    </row>
    <row r="20" spans="1:14" ht="22.5">
      <c r="A20" s="13">
        <v>17</v>
      </c>
      <c r="B20" s="14" t="s">
        <v>35</v>
      </c>
      <c r="C20" s="21" t="s">
        <v>36</v>
      </c>
      <c r="D20" s="22" t="s">
        <v>37</v>
      </c>
      <c r="E20" s="21" t="s">
        <v>34</v>
      </c>
      <c r="F20" s="17">
        <v>100000</v>
      </c>
      <c r="G20" s="23">
        <v>0</v>
      </c>
      <c r="H20" s="23">
        <v>0</v>
      </c>
      <c r="I20" s="23">
        <f t="shared" si="1"/>
        <v>100000</v>
      </c>
      <c r="J20" s="2"/>
      <c r="K20" s="2"/>
      <c r="L20" s="2"/>
      <c r="M20" s="2"/>
      <c r="N20" s="2"/>
    </row>
    <row r="21" spans="1:14" ht="22.5">
      <c r="A21" s="13">
        <v>18</v>
      </c>
      <c r="B21" s="14" t="s">
        <v>38</v>
      </c>
      <c r="C21" s="21" t="s">
        <v>39</v>
      </c>
      <c r="D21" s="22" t="s">
        <v>40</v>
      </c>
      <c r="E21" s="21" t="s">
        <v>34</v>
      </c>
      <c r="F21" s="17">
        <v>54735</v>
      </c>
      <c r="G21" s="18">
        <v>0</v>
      </c>
      <c r="H21" s="18">
        <v>24740</v>
      </c>
      <c r="I21" s="18">
        <f t="shared" si="1"/>
        <v>29995</v>
      </c>
      <c r="J21" s="2"/>
      <c r="K21" s="2"/>
      <c r="L21" s="2"/>
      <c r="M21" s="2"/>
      <c r="N21" s="2"/>
    </row>
    <row r="22" spans="1:14" ht="33.75">
      <c r="A22" s="13">
        <v>19</v>
      </c>
      <c r="B22" s="14" t="s">
        <v>41</v>
      </c>
      <c r="C22" s="21" t="s">
        <v>42</v>
      </c>
      <c r="D22" s="22" t="s">
        <v>43</v>
      </c>
      <c r="E22" s="21" t="s">
        <v>34</v>
      </c>
      <c r="F22" s="17">
        <v>15000</v>
      </c>
      <c r="G22" s="23">
        <v>0</v>
      </c>
      <c r="H22" s="23">
        <v>0</v>
      </c>
      <c r="I22" s="23">
        <f t="shared" si="1"/>
        <v>15000</v>
      </c>
      <c r="J22" s="2"/>
      <c r="K22" s="2"/>
      <c r="L22" s="2"/>
      <c r="M22" s="2"/>
      <c r="N22" s="2"/>
    </row>
    <row r="23" spans="1:14" ht="33.75">
      <c r="A23" s="13">
        <v>20</v>
      </c>
      <c r="B23" s="14" t="s">
        <v>44</v>
      </c>
      <c r="C23" s="21" t="s">
        <v>45</v>
      </c>
      <c r="D23" s="22" t="s">
        <v>46</v>
      </c>
      <c r="E23" s="21" t="s">
        <v>34</v>
      </c>
      <c r="F23" s="17">
        <v>2000</v>
      </c>
      <c r="G23" s="23">
        <v>0</v>
      </c>
      <c r="H23" s="23">
        <v>0</v>
      </c>
      <c r="I23" s="23">
        <f t="shared" si="1"/>
        <v>2000</v>
      </c>
      <c r="J23" s="2"/>
      <c r="K23" s="2"/>
      <c r="L23" s="2"/>
      <c r="M23" s="2"/>
      <c r="N23" s="2"/>
    </row>
    <row r="24" spans="1:14" ht="33.75">
      <c r="A24" s="13">
        <v>21</v>
      </c>
      <c r="B24" s="14" t="s">
        <v>11</v>
      </c>
      <c r="C24" s="21" t="s">
        <v>12</v>
      </c>
      <c r="D24" s="22" t="s">
        <v>13</v>
      </c>
      <c r="E24" s="21" t="s">
        <v>10</v>
      </c>
      <c r="F24" s="17">
        <v>31383.45</v>
      </c>
      <c r="G24" s="23">
        <v>0</v>
      </c>
      <c r="H24" s="23">
        <v>0</v>
      </c>
      <c r="I24" s="23">
        <f t="shared" si="1"/>
        <v>31383.45</v>
      </c>
      <c r="J24" s="2"/>
      <c r="K24" s="2"/>
      <c r="L24" s="2"/>
      <c r="M24" s="2"/>
      <c r="N24" s="2"/>
    </row>
    <row r="25" spans="1:14" ht="22.5">
      <c r="A25" s="13">
        <v>22</v>
      </c>
      <c r="B25" s="14" t="s">
        <v>14</v>
      </c>
      <c r="C25" s="21" t="s">
        <v>15</v>
      </c>
      <c r="D25" s="22" t="s">
        <v>16</v>
      </c>
      <c r="E25" s="21" t="s">
        <v>10</v>
      </c>
      <c r="F25" s="17">
        <v>369000</v>
      </c>
      <c r="G25" s="23">
        <v>0</v>
      </c>
      <c r="H25" s="23">
        <v>0</v>
      </c>
      <c r="I25" s="23">
        <f t="shared" si="1"/>
        <v>369000</v>
      </c>
      <c r="J25" s="2"/>
      <c r="K25" s="2"/>
      <c r="L25" s="2"/>
      <c r="M25" s="2"/>
      <c r="N25" s="2"/>
    </row>
    <row r="26" spans="1:14" ht="22.5">
      <c r="A26" s="13">
        <v>23</v>
      </c>
      <c r="B26" s="24" t="s">
        <v>17</v>
      </c>
      <c r="C26" s="21" t="s">
        <v>18</v>
      </c>
      <c r="D26" s="22" t="s">
        <v>19</v>
      </c>
      <c r="E26" s="21" t="s">
        <v>10</v>
      </c>
      <c r="F26" s="17">
        <v>368000</v>
      </c>
      <c r="G26" s="23">
        <v>0</v>
      </c>
      <c r="H26" s="23">
        <v>0</v>
      </c>
      <c r="I26" s="23">
        <f t="shared" si="1"/>
        <v>368000</v>
      </c>
      <c r="J26" s="2"/>
      <c r="K26" s="2"/>
      <c r="L26" s="2"/>
      <c r="M26" s="2"/>
      <c r="N26" s="2"/>
    </row>
    <row r="27" spans="1:14" ht="33.75">
      <c r="A27" s="13">
        <v>24</v>
      </c>
      <c r="B27" s="14" t="s">
        <v>20</v>
      </c>
      <c r="C27" s="21" t="s">
        <v>21</v>
      </c>
      <c r="D27" s="22" t="s">
        <v>22</v>
      </c>
      <c r="E27" s="21" t="s">
        <v>23</v>
      </c>
      <c r="F27" s="17">
        <v>4500</v>
      </c>
      <c r="G27" s="23">
        <v>0</v>
      </c>
      <c r="H27" s="23">
        <v>0</v>
      </c>
      <c r="I27" s="23">
        <f t="shared" si="1"/>
        <v>4500</v>
      </c>
      <c r="J27" s="2"/>
      <c r="K27" s="2"/>
      <c r="L27" s="2"/>
      <c r="M27" s="2"/>
      <c r="N27" s="2"/>
    </row>
    <row r="28" spans="1:14" ht="33.75">
      <c r="A28" s="13">
        <v>25</v>
      </c>
      <c r="B28" s="14" t="s">
        <v>24</v>
      </c>
      <c r="C28" s="21" t="s">
        <v>25</v>
      </c>
      <c r="D28" s="22" t="s">
        <v>26</v>
      </c>
      <c r="E28" s="21" t="s">
        <v>23</v>
      </c>
      <c r="F28" s="17">
        <v>4500</v>
      </c>
      <c r="G28" s="23">
        <v>0</v>
      </c>
      <c r="H28" s="23">
        <v>0</v>
      </c>
      <c r="I28" s="23">
        <f t="shared" si="1"/>
        <v>4500</v>
      </c>
      <c r="J28" s="2"/>
      <c r="K28" s="2"/>
      <c r="L28" s="2"/>
      <c r="M28" s="2"/>
      <c r="N28" s="2"/>
    </row>
    <row r="29" spans="1:14" ht="11.25">
      <c r="A29" s="13">
        <v>26</v>
      </c>
      <c r="B29" s="14" t="s">
        <v>89</v>
      </c>
      <c r="C29" s="21" t="s">
        <v>90</v>
      </c>
      <c r="D29" s="22" t="s">
        <v>91</v>
      </c>
      <c r="E29" s="21" t="s">
        <v>92</v>
      </c>
      <c r="F29" s="17">
        <v>3000000</v>
      </c>
      <c r="G29" s="18">
        <v>178389.66</v>
      </c>
      <c r="H29" s="18">
        <v>70701.75</v>
      </c>
      <c r="I29" s="18">
        <f t="shared" si="1"/>
        <v>2750908.59</v>
      </c>
      <c r="J29" s="2"/>
      <c r="K29" s="2"/>
      <c r="L29" s="2"/>
      <c r="M29" s="2"/>
      <c r="N29" s="2"/>
    </row>
    <row r="30" spans="1:14" ht="11.25">
      <c r="A30" s="13">
        <v>27</v>
      </c>
      <c r="B30" s="14" t="s">
        <v>85</v>
      </c>
      <c r="C30" s="21" t="s">
        <v>86</v>
      </c>
      <c r="D30" s="22" t="s">
        <v>87</v>
      </c>
      <c r="E30" s="21" t="s">
        <v>88</v>
      </c>
      <c r="F30" s="17">
        <v>700000</v>
      </c>
      <c r="G30" s="23">
        <v>0</v>
      </c>
      <c r="H30" s="23">
        <v>0</v>
      </c>
      <c r="I30" s="23">
        <f t="shared" si="1"/>
        <v>700000</v>
      </c>
      <c r="J30" s="2"/>
      <c r="K30" s="2"/>
      <c r="L30" s="2"/>
      <c r="M30" s="2"/>
      <c r="N30" s="2"/>
    </row>
    <row r="31" spans="1:14" s="20" customFormat="1" ht="22.5">
      <c r="A31" s="13">
        <v>28</v>
      </c>
      <c r="B31" s="14" t="s">
        <v>103</v>
      </c>
      <c r="C31" s="21" t="s">
        <v>104</v>
      </c>
      <c r="D31" s="22" t="s">
        <v>105</v>
      </c>
      <c r="E31" s="21" t="s">
        <v>106</v>
      </c>
      <c r="F31" s="17">
        <v>80490.35</v>
      </c>
      <c r="G31" s="18">
        <v>33378.44</v>
      </c>
      <c r="H31" s="18">
        <v>0</v>
      </c>
      <c r="I31" s="18">
        <f t="shared" si="1"/>
        <v>47111.91</v>
      </c>
      <c r="J31" s="19"/>
      <c r="K31" s="19"/>
      <c r="L31" s="19"/>
      <c r="M31" s="19"/>
      <c r="N31" s="19"/>
    </row>
    <row r="32" spans="1:14" s="20" customFormat="1" ht="11.25">
      <c r="A32" s="13">
        <v>29</v>
      </c>
      <c r="B32" s="14" t="s">
        <v>93</v>
      </c>
      <c r="C32" s="21" t="s">
        <v>94</v>
      </c>
      <c r="D32" s="22" t="s">
        <v>95</v>
      </c>
      <c r="E32" s="21" t="s">
        <v>96</v>
      </c>
      <c r="F32" s="17">
        <v>1818.93</v>
      </c>
      <c r="G32" s="23">
        <v>0</v>
      </c>
      <c r="H32" s="23">
        <v>0</v>
      </c>
      <c r="I32" s="23">
        <f t="shared" si="1"/>
        <v>1818.93</v>
      </c>
      <c r="J32" s="19"/>
      <c r="K32" s="19"/>
      <c r="L32" s="19"/>
      <c r="M32" s="19"/>
      <c r="N32" s="19"/>
    </row>
    <row r="33" spans="1:14" ht="11.25">
      <c r="A33" s="13">
        <v>30</v>
      </c>
      <c r="B33" s="14" t="s">
        <v>111</v>
      </c>
      <c r="C33" s="21" t="s">
        <v>112</v>
      </c>
      <c r="D33" s="22" t="s">
        <v>113</v>
      </c>
      <c r="E33" s="21" t="s">
        <v>110</v>
      </c>
      <c r="F33" s="17">
        <v>5409.64</v>
      </c>
      <c r="G33" s="23">
        <v>0</v>
      </c>
      <c r="H33" s="23">
        <v>0</v>
      </c>
      <c r="I33" s="23">
        <f t="shared" si="1"/>
        <v>5409.64</v>
      </c>
      <c r="J33" s="2"/>
      <c r="K33" s="2"/>
      <c r="L33" s="2"/>
      <c r="M33" s="2"/>
      <c r="N33" s="2"/>
    </row>
    <row r="34" spans="1:14" ht="33.75">
      <c r="A34" s="13">
        <v>31</v>
      </c>
      <c r="B34" s="14" t="s">
        <v>81</v>
      </c>
      <c r="C34" s="21" t="s">
        <v>82</v>
      </c>
      <c r="D34" s="22" t="s">
        <v>83</v>
      </c>
      <c r="E34" s="21" t="s">
        <v>84</v>
      </c>
      <c r="F34" s="17">
        <v>92117.91</v>
      </c>
      <c r="G34" s="23">
        <v>0</v>
      </c>
      <c r="H34" s="23">
        <v>0</v>
      </c>
      <c r="I34" s="23">
        <f t="shared" si="1"/>
        <v>92117.91</v>
      </c>
      <c r="J34" s="2"/>
      <c r="K34" s="2"/>
      <c r="L34" s="2"/>
      <c r="M34" s="2"/>
      <c r="N34" s="2"/>
    </row>
    <row r="35" spans="1:14" ht="22.5">
      <c r="A35" s="13">
        <v>32</v>
      </c>
      <c r="B35" s="14" t="s">
        <v>114</v>
      </c>
      <c r="C35" s="21" t="s">
        <v>115</v>
      </c>
      <c r="D35" s="22" t="s">
        <v>116</v>
      </c>
      <c r="E35" s="21" t="s">
        <v>110</v>
      </c>
      <c r="F35" s="17">
        <v>11550.74</v>
      </c>
      <c r="G35" s="23">
        <v>0</v>
      </c>
      <c r="H35" s="23">
        <v>0</v>
      </c>
      <c r="I35" s="23">
        <f t="shared" si="1"/>
        <v>11550.74</v>
      </c>
      <c r="J35" s="2"/>
      <c r="K35" s="2"/>
      <c r="L35" s="2"/>
      <c r="M35" s="2"/>
      <c r="N35" s="2"/>
    </row>
    <row r="36" spans="1:14" ht="11.25">
      <c r="A36" s="13">
        <v>33</v>
      </c>
      <c r="B36" s="14" t="s">
        <v>107</v>
      </c>
      <c r="C36" s="21" t="s">
        <v>108</v>
      </c>
      <c r="D36" s="22" t="s">
        <v>109</v>
      </c>
      <c r="E36" s="21" t="s">
        <v>110</v>
      </c>
      <c r="F36" s="17">
        <v>14.03</v>
      </c>
      <c r="G36" s="23">
        <v>0</v>
      </c>
      <c r="H36" s="23">
        <v>0</v>
      </c>
      <c r="I36" s="23">
        <f t="shared" si="1"/>
        <v>14.03</v>
      </c>
      <c r="J36" s="2"/>
      <c r="K36" s="2"/>
      <c r="L36" s="2"/>
      <c r="M36" s="2"/>
      <c r="N36" s="2"/>
    </row>
    <row r="37" spans="1:14" ht="11.25">
      <c r="A37" s="25"/>
      <c r="B37" s="26"/>
      <c r="C37" s="26"/>
      <c r="D37" s="27"/>
      <c r="E37" s="26"/>
      <c r="F37" s="28">
        <f>SUM(F4:F36)</f>
        <v>8427736.129999999</v>
      </c>
      <c r="G37" s="28">
        <f>SUM(G4:G36)</f>
        <v>408328.89</v>
      </c>
      <c r="H37" s="28">
        <f>SUM(H4:H36)</f>
        <v>264134.99</v>
      </c>
      <c r="I37" s="28">
        <f>SUM(I4:I36)</f>
        <v>7755272.25</v>
      </c>
      <c r="J37" s="2"/>
      <c r="K37" s="2"/>
      <c r="L37" s="2"/>
      <c r="M37" s="2"/>
      <c r="N37" s="2"/>
    </row>
    <row r="38" spans="3:14" ht="11.25">
      <c r="C38" s="29"/>
      <c r="E38" s="29"/>
      <c r="G38" s="2"/>
      <c r="H38" s="2"/>
      <c r="I38" s="2"/>
      <c r="J38" s="2"/>
      <c r="K38" s="2"/>
      <c r="L38" s="2"/>
      <c r="M38" s="2"/>
      <c r="N38" s="2"/>
    </row>
    <row r="39" spans="4:14" ht="11.25">
      <c r="D39" s="30"/>
      <c r="G39" s="2"/>
      <c r="H39" s="2"/>
      <c r="I39" s="2"/>
      <c r="J39" s="2"/>
      <c r="K39" s="2"/>
      <c r="L39" s="2"/>
      <c r="M39" s="2"/>
      <c r="N39" s="2"/>
    </row>
    <row r="40" spans="7:14" ht="11.25">
      <c r="G40" s="2"/>
      <c r="H40" s="2"/>
      <c r="I40" s="2"/>
      <c r="J40" s="2"/>
      <c r="K40" s="2"/>
      <c r="L40" s="2"/>
      <c r="M40" s="2"/>
      <c r="N40" s="2"/>
    </row>
    <row r="41" spans="7:14" ht="11.25">
      <c r="G41" s="2"/>
      <c r="H41" s="2"/>
      <c r="I41" s="2"/>
      <c r="J41" s="2"/>
      <c r="K41" s="2"/>
      <c r="L41" s="2"/>
      <c r="M41" s="2"/>
      <c r="N41" s="2"/>
    </row>
    <row r="42" spans="7:14" ht="11.25">
      <c r="G42" s="2"/>
      <c r="H42" s="2"/>
      <c r="I42" s="2"/>
      <c r="J42" s="2"/>
      <c r="K42" s="2"/>
      <c r="L42" s="2"/>
      <c r="M42" s="2"/>
      <c r="N42" s="2"/>
    </row>
    <row r="43" spans="7:14" ht="11.25">
      <c r="G43" s="2"/>
      <c r="H43" s="2"/>
      <c r="I43" s="2"/>
      <c r="J43" s="2"/>
      <c r="K43" s="2"/>
      <c r="L43" s="2"/>
      <c r="M43" s="2"/>
      <c r="N43" s="2"/>
    </row>
    <row r="44" spans="7:14" ht="11.25">
      <c r="G44" s="2"/>
      <c r="H44" s="2"/>
      <c r="I44" s="2"/>
      <c r="J44" s="2"/>
      <c r="K44" s="2"/>
      <c r="L44" s="2"/>
      <c r="M44" s="2"/>
      <c r="N44" s="2"/>
    </row>
    <row r="45" spans="7:14" ht="11.25">
      <c r="G45" s="2"/>
      <c r="H45" s="2"/>
      <c r="I45" s="2"/>
      <c r="J45" s="2"/>
      <c r="K45" s="2"/>
      <c r="L45" s="2"/>
      <c r="M45" s="2"/>
      <c r="N45" s="2"/>
    </row>
    <row r="46" spans="7:14" ht="11.25">
      <c r="G46" s="2"/>
      <c r="H46" s="2"/>
      <c r="I46" s="2"/>
      <c r="J46" s="2"/>
      <c r="K46" s="2"/>
      <c r="L46" s="2"/>
      <c r="M46" s="2"/>
      <c r="N46" s="2"/>
    </row>
    <row r="47" spans="7:14" ht="11.25">
      <c r="G47" s="2"/>
      <c r="H47" s="2"/>
      <c r="I47" s="2"/>
      <c r="J47" s="2"/>
      <c r="K47" s="2"/>
      <c r="L47" s="2"/>
      <c r="M47" s="2"/>
      <c r="N47" s="2"/>
    </row>
    <row r="48" spans="7:14" ht="11.25">
      <c r="G48" s="2"/>
      <c r="H48" s="2"/>
      <c r="I48" s="2"/>
      <c r="J48" s="2"/>
      <c r="K48" s="2"/>
      <c r="L48" s="2"/>
      <c r="M48" s="2"/>
      <c r="N48" s="2"/>
    </row>
    <row r="49" spans="7:14" ht="11.25">
      <c r="G49" s="2"/>
      <c r="H49" s="2"/>
      <c r="I49" s="2"/>
      <c r="J49" s="2"/>
      <c r="K49" s="2"/>
      <c r="L49" s="2"/>
      <c r="M49" s="2"/>
      <c r="N49" s="2"/>
    </row>
    <row r="50" spans="7:14" ht="11.25">
      <c r="G50" s="2"/>
      <c r="H50" s="2"/>
      <c r="I50" s="2"/>
      <c r="J50" s="2"/>
      <c r="K50" s="2"/>
      <c r="L50" s="2"/>
      <c r="M50" s="2"/>
      <c r="N50" s="2"/>
    </row>
    <row r="51" spans="7:14" ht="11.25">
      <c r="G51" s="2"/>
      <c r="H51" s="2"/>
      <c r="I51" s="2"/>
      <c r="J51" s="2"/>
      <c r="K51" s="2"/>
      <c r="L51" s="2"/>
      <c r="M51" s="2"/>
      <c r="N51" s="2"/>
    </row>
    <row r="52" spans="7:14" ht="11.25">
      <c r="G52" s="2"/>
      <c r="H52" s="2"/>
      <c r="I52" s="2"/>
      <c r="J52" s="2"/>
      <c r="K52" s="2"/>
      <c r="L52" s="2"/>
      <c r="M52" s="2"/>
      <c r="N52" s="2"/>
    </row>
    <row r="53" spans="7:14" ht="11.25">
      <c r="G53" s="2"/>
      <c r="H53" s="2"/>
      <c r="I53" s="2"/>
      <c r="J53" s="2"/>
      <c r="K53" s="2"/>
      <c r="L53" s="2"/>
      <c r="M53" s="2"/>
      <c r="N53" s="2"/>
    </row>
    <row r="54" spans="7:14" ht="11.25">
      <c r="G54" s="2"/>
      <c r="H54" s="2"/>
      <c r="I54" s="2"/>
      <c r="J54" s="2"/>
      <c r="K54" s="2"/>
      <c r="L54" s="2"/>
      <c r="M54" s="2"/>
      <c r="N54" s="2"/>
    </row>
    <row r="55" spans="7:14" ht="11.25">
      <c r="G55" s="2"/>
      <c r="H55" s="2"/>
      <c r="I55" s="2"/>
      <c r="J55" s="2"/>
      <c r="K55" s="2"/>
      <c r="L55" s="2"/>
      <c r="M55" s="2"/>
      <c r="N55" s="2"/>
    </row>
    <row r="56" spans="7:14" ht="11.25">
      <c r="G56" s="2"/>
      <c r="H56" s="2"/>
      <c r="I56" s="2"/>
      <c r="J56" s="2"/>
      <c r="K56" s="2"/>
      <c r="L56" s="2"/>
      <c r="M56" s="2"/>
      <c r="N56" s="2"/>
    </row>
  </sheetData>
  <sheetProtection selectLockedCells="1" selectUnlockedCells="1"/>
  <mergeCells count="1">
    <mergeCell ref="A1:F1"/>
  </mergeCells>
  <printOptions/>
  <pageMargins left="0.2361111111111111" right="0.2361111111111111" top="0.7486111111111111" bottom="0.7479166666666667" header="0.31527777777777777" footer="0.5118055555555555"/>
  <pageSetup fitToHeight="0" fitToWidth="1" horizontalDpi="300" verticalDpi="300" orientation="landscape" paperSize="9" scale="8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1" sqref="D11"/>
    </sheetView>
  </sheetViews>
  <sheetFormatPr defaultColWidth="11.57421875" defaultRowHeight="15"/>
  <cols>
    <col min="1" max="1" width="5.57421875" style="3" customWidth="1"/>
    <col min="2" max="2" width="16.57421875" style="3" customWidth="1"/>
    <col min="3" max="3" width="59.28125" style="6" customWidth="1"/>
    <col min="4" max="4" width="20.28125" style="7" bestFit="1" customWidth="1"/>
    <col min="5" max="5" width="17.00390625" style="7" customWidth="1"/>
    <col min="6" max="252" width="9.140625" style="3" customWidth="1"/>
    <col min="253" max="16384" width="11.57421875" style="3" customWidth="1"/>
  </cols>
  <sheetData>
    <row r="1" ht="11.25">
      <c r="A1" s="31" t="s">
        <v>117</v>
      </c>
    </row>
    <row r="3" spans="1:5" ht="22.5">
      <c r="A3" s="32" t="s">
        <v>1</v>
      </c>
      <c r="B3" s="32" t="s">
        <v>118</v>
      </c>
      <c r="C3" s="32" t="s">
        <v>4</v>
      </c>
      <c r="D3" s="33" t="s">
        <v>5</v>
      </c>
      <c r="E3" s="33" t="s">
        <v>6</v>
      </c>
    </row>
    <row r="4" spans="1:5" ht="45">
      <c r="A4" s="34">
        <v>1</v>
      </c>
      <c r="B4" s="35" t="s">
        <v>12</v>
      </c>
      <c r="C4" s="36" t="s">
        <v>323</v>
      </c>
      <c r="D4" s="37" t="s">
        <v>119</v>
      </c>
      <c r="E4" s="38">
        <v>13450.05</v>
      </c>
    </row>
    <row r="5" ht="24.75" customHeight="1">
      <c r="E5" s="39">
        <f>SUM(E4:E4)</f>
        <v>13450.05</v>
      </c>
    </row>
    <row r="6" spans="1:4" ht="11.25">
      <c r="A6" s="40"/>
      <c r="B6" s="41"/>
      <c r="D6" s="42"/>
    </row>
  </sheetData>
  <sheetProtection selectLockedCells="1" selectUnlockedCells="1"/>
  <printOptions/>
  <pageMargins left="0.25" right="0.25" top="0.75" bottom="0.75" header="0.3" footer="0.5118055555555555"/>
  <pageSetup horizontalDpi="300" verticalDpi="3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tabSelected="1" zoomScalePageLayoutView="0" workbookViewId="0" topLeftCell="A70">
      <selection activeCell="E86" sqref="E86"/>
    </sheetView>
  </sheetViews>
  <sheetFormatPr defaultColWidth="9.140625" defaultRowHeight="15"/>
  <cols>
    <col min="1" max="1" width="5.8515625" style="3" customWidth="1"/>
    <col min="2" max="2" width="16.7109375" style="5" bestFit="1" customWidth="1"/>
    <col min="3" max="3" width="61.140625" style="6" customWidth="1"/>
    <col min="4" max="4" width="0.13671875" style="3" customWidth="1"/>
    <col min="5" max="6" width="16.57421875" style="7" bestFit="1" customWidth="1"/>
    <col min="7" max="7" width="17.7109375" style="3" customWidth="1"/>
    <col min="8" max="8" width="18.7109375" style="3" bestFit="1" customWidth="1"/>
    <col min="9" max="9" width="16.57421875" style="3" bestFit="1" customWidth="1"/>
    <col min="10" max="16384" width="9.140625" style="3" customWidth="1"/>
  </cols>
  <sheetData>
    <row r="1" spans="1:6" ht="18" customHeight="1">
      <c r="A1" s="43" t="s">
        <v>332</v>
      </c>
      <c r="B1" s="43"/>
      <c r="C1" s="43"/>
      <c r="D1" s="43"/>
      <c r="E1" s="43"/>
      <c r="F1" s="43"/>
    </row>
    <row r="2" spans="7:9" ht="11.25">
      <c r="G2" s="2"/>
      <c r="H2" s="2"/>
      <c r="I2" s="2"/>
    </row>
    <row r="3" spans="1:9" ht="47.25" customHeight="1">
      <c r="A3" s="10" t="s">
        <v>1</v>
      </c>
      <c r="B3" s="9" t="s">
        <v>120</v>
      </c>
      <c r="C3" s="10" t="s">
        <v>4</v>
      </c>
      <c r="D3" s="44" t="s">
        <v>6</v>
      </c>
      <c r="E3" s="45" t="s">
        <v>121</v>
      </c>
      <c r="F3" s="11" t="s">
        <v>329</v>
      </c>
      <c r="G3" s="12" t="s">
        <v>325</v>
      </c>
      <c r="H3" s="12" t="s">
        <v>327</v>
      </c>
      <c r="I3" s="12" t="s">
        <v>324</v>
      </c>
    </row>
    <row r="4" spans="1:9" ht="11.25">
      <c r="A4" s="46">
        <v>1</v>
      </c>
      <c r="B4" s="47" t="s">
        <v>122</v>
      </c>
      <c r="C4" s="48" t="s">
        <v>123</v>
      </c>
      <c r="D4" s="49"/>
      <c r="E4" s="50">
        <v>30639.6</v>
      </c>
      <c r="F4" s="51">
        <v>30639.6</v>
      </c>
      <c r="G4" s="52">
        <v>0</v>
      </c>
      <c r="H4" s="52">
        <v>0</v>
      </c>
      <c r="I4" s="52">
        <f aca="true" t="shared" si="0" ref="I4:I39">F4-G4-H4</f>
        <v>30639.6</v>
      </c>
    </row>
    <row r="5" spans="1:9" ht="11.25">
      <c r="A5" s="46">
        <v>2</v>
      </c>
      <c r="B5" s="53" t="s">
        <v>124</v>
      </c>
      <c r="C5" s="36" t="s">
        <v>125</v>
      </c>
      <c r="D5" s="54" t="e">
        <f>#REF!</f>
        <v>#REF!</v>
      </c>
      <c r="E5" s="50">
        <v>10000</v>
      </c>
      <c r="F5" s="51">
        <v>10000</v>
      </c>
      <c r="G5" s="52">
        <v>0</v>
      </c>
      <c r="H5" s="52">
        <v>0</v>
      </c>
      <c r="I5" s="52">
        <f t="shared" si="0"/>
        <v>10000</v>
      </c>
    </row>
    <row r="6" spans="1:9" ht="11.25">
      <c r="A6" s="46">
        <v>3</v>
      </c>
      <c r="B6" s="53" t="s">
        <v>126</v>
      </c>
      <c r="C6" s="36" t="s">
        <v>127</v>
      </c>
      <c r="D6" s="54">
        <v>27081.78</v>
      </c>
      <c r="E6" s="50">
        <v>30000</v>
      </c>
      <c r="F6" s="51">
        <v>30000</v>
      </c>
      <c r="G6" s="52">
        <v>0</v>
      </c>
      <c r="H6" s="52">
        <v>0</v>
      </c>
      <c r="I6" s="52">
        <f t="shared" si="0"/>
        <v>30000</v>
      </c>
    </row>
    <row r="7" spans="1:9" ht="11.25">
      <c r="A7" s="46">
        <v>4</v>
      </c>
      <c r="B7" s="53" t="s">
        <v>128</v>
      </c>
      <c r="C7" s="36" t="s">
        <v>129</v>
      </c>
      <c r="D7" s="54" t="e">
        <f>#REF!</f>
        <v>#REF!</v>
      </c>
      <c r="E7" s="50">
        <v>10000</v>
      </c>
      <c r="F7" s="51">
        <v>10000</v>
      </c>
      <c r="G7" s="52">
        <v>2961.85</v>
      </c>
      <c r="H7" s="52">
        <v>0</v>
      </c>
      <c r="I7" s="52">
        <f t="shared" si="0"/>
        <v>7038.15</v>
      </c>
    </row>
    <row r="8" spans="1:9" ht="33.75">
      <c r="A8" s="46">
        <v>5</v>
      </c>
      <c r="B8" s="53" t="s">
        <v>130</v>
      </c>
      <c r="C8" s="36" t="s">
        <v>131</v>
      </c>
      <c r="D8" s="54">
        <v>1500</v>
      </c>
      <c r="E8" s="50">
        <v>1500</v>
      </c>
      <c r="F8" s="51">
        <v>1500</v>
      </c>
      <c r="G8" s="52">
        <v>0</v>
      </c>
      <c r="H8" s="52">
        <v>0</v>
      </c>
      <c r="I8" s="52">
        <f t="shared" si="0"/>
        <v>1500</v>
      </c>
    </row>
    <row r="9" spans="1:9" ht="22.5">
      <c r="A9" s="46">
        <v>6</v>
      </c>
      <c r="B9" s="53" t="s">
        <v>132</v>
      </c>
      <c r="C9" s="36" t="s">
        <v>133</v>
      </c>
      <c r="D9" s="54">
        <v>3500</v>
      </c>
      <c r="E9" s="50">
        <v>3500</v>
      </c>
      <c r="F9" s="51">
        <v>3500</v>
      </c>
      <c r="G9" s="52">
        <v>0</v>
      </c>
      <c r="H9" s="52">
        <v>0</v>
      </c>
      <c r="I9" s="52">
        <f t="shared" si="0"/>
        <v>3500</v>
      </c>
    </row>
    <row r="10" spans="1:9" ht="22.5">
      <c r="A10" s="46">
        <v>7</v>
      </c>
      <c r="B10" s="47" t="s">
        <v>134</v>
      </c>
      <c r="C10" s="36" t="s">
        <v>135</v>
      </c>
      <c r="D10" s="54">
        <v>9000</v>
      </c>
      <c r="E10" s="50">
        <v>9000</v>
      </c>
      <c r="F10" s="51">
        <v>9000</v>
      </c>
      <c r="G10" s="52">
        <v>0</v>
      </c>
      <c r="H10" s="52">
        <v>0</v>
      </c>
      <c r="I10" s="52">
        <f t="shared" si="0"/>
        <v>9000</v>
      </c>
    </row>
    <row r="11" spans="1:9" ht="22.5">
      <c r="A11" s="46">
        <v>8</v>
      </c>
      <c r="B11" s="47" t="s">
        <v>136</v>
      </c>
      <c r="C11" s="36" t="s">
        <v>137</v>
      </c>
      <c r="D11" s="54"/>
      <c r="E11" s="50">
        <v>15000</v>
      </c>
      <c r="F11" s="51">
        <v>15000</v>
      </c>
      <c r="G11" s="52">
        <v>0</v>
      </c>
      <c r="H11" s="52">
        <v>0</v>
      </c>
      <c r="I11" s="52">
        <f t="shared" si="0"/>
        <v>15000</v>
      </c>
    </row>
    <row r="12" spans="1:9" ht="11.25">
      <c r="A12" s="46">
        <v>9</v>
      </c>
      <c r="B12" s="47" t="s">
        <v>268</v>
      </c>
      <c r="C12" s="48" t="s">
        <v>269</v>
      </c>
      <c r="D12" s="49"/>
      <c r="E12" s="50">
        <v>10000</v>
      </c>
      <c r="F12" s="51">
        <v>10000</v>
      </c>
      <c r="G12" s="52">
        <v>0</v>
      </c>
      <c r="H12" s="52">
        <v>0</v>
      </c>
      <c r="I12" s="52">
        <f t="shared" si="0"/>
        <v>10000</v>
      </c>
    </row>
    <row r="13" spans="1:9" ht="11.25">
      <c r="A13" s="46">
        <v>10</v>
      </c>
      <c r="B13" s="53" t="s">
        <v>138</v>
      </c>
      <c r="C13" s="36" t="s">
        <v>139</v>
      </c>
      <c r="D13" s="54" t="e">
        <f>#REF!</f>
        <v>#REF!</v>
      </c>
      <c r="E13" s="50">
        <v>30000</v>
      </c>
      <c r="F13" s="51">
        <v>30000</v>
      </c>
      <c r="G13" s="52">
        <v>0</v>
      </c>
      <c r="H13" s="52">
        <v>0</v>
      </c>
      <c r="I13" s="52">
        <f t="shared" si="0"/>
        <v>30000</v>
      </c>
    </row>
    <row r="14" spans="1:9" ht="22.5">
      <c r="A14" s="46">
        <v>11</v>
      </c>
      <c r="B14" s="53" t="s">
        <v>140</v>
      </c>
      <c r="C14" s="36" t="s">
        <v>141</v>
      </c>
      <c r="D14" s="54">
        <v>3000</v>
      </c>
      <c r="E14" s="50">
        <v>15000</v>
      </c>
      <c r="F14" s="51">
        <v>15000</v>
      </c>
      <c r="G14" s="52">
        <v>0</v>
      </c>
      <c r="H14" s="52">
        <v>0</v>
      </c>
      <c r="I14" s="52">
        <f t="shared" si="0"/>
        <v>15000</v>
      </c>
    </row>
    <row r="15" spans="1:9" ht="11.25">
      <c r="A15" s="46">
        <v>12</v>
      </c>
      <c r="B15" s="53" t="s">
        <v>142</v>
      </c>
      <c r="C15" s="36" t="s">
        <v>143</v>
      </c>
      <c r="D15" s="54" t="e">
        <f>#REF!</f>
        <v>#REF!</v>
      </c>
      <c r="E15" s="50">
        <v>20000</v>
      </c>
      <c r="F15" s="51">
        <v>20000</v>
      </c>
      <c r="G15" s="52">
        <v>0</v>
      </c>
      <c r="H15" s="52">
        <v>0</v>
      </c>
      <c r="I15" s="52">
        <f t="shared" si="0"/>
        <v>20000</v>
      </c>
    </row>
    <row r="16" spans="1:9" ht="22.5">
      <c r="A16" s="46">
        <v>13</v>
      </c>
      <c r="B16" s="53" t="s">
        <v>144</v>
      </c>
      <c r="C16" s="36" t="s">
        <v>145</v>
      </c>
      <c r="D16" s="54" t="e">
        <f>#REF!</f>
        <v>#REF!</v>
      </c>
      <c r="E16" s="50">
        <v>10000</v>
      </c>
      <c r="F16" s="51">
        <v>10000</v>
      </c>
      <c r="G16" s="52">
        <v>0</v>
      </c>
      <c r="H16" s="52">
        <v>0</v>
      </c>
      <c r="I16" s="52">
        <f t="shared" si="0"/>
        <v>10000</v>
      </c>
    </row>
    <row r="17" spans="1:9" ht="11.25">
      <c r="A17" s="46">
        <v>14</v>
      </c>
      <c r="B17" s="53" t="s">
        <v>146</v>
      </c>
      <c r="C17" s="36" t="s">
        <v>147</v>
      </c>
      <c r="D17" s="54" t="e">
        <f>#REF!</f>
        <v>#REF!</v>
      </c>
      <c r="E17" s="50">
        <v>10000</v>
      </c>
      <c r="F17" s="51">
        <v>10000</v>
      </c>
      <c r="G17" s="52">
        <v>0</v>
      </c>
      <c r="H17" s="52">
        <v>0</v>
      </c>
      <c r="I17" s="52">
        <f t="shared" si="0"/>
        <v>10000</v>
      </c>
    </row>
    <row r="18" spans="1:9" ht="11.25">
      <c r="A18" s="46">
        <v>15</v>
      </c>
      <c r="B18" s="53" t="s">
        <v>148</v>
      </c>
      <c r="C18" s="36" t="s">
        <v>149</v>
      </c>
      <c r="D18" s="54" t="e">
        <f>#REF!</f>
        <v>#REF!</v>
      </c>
      <c r="E18" s="50">
        <v>25000</v>
      </c>
      <c r="F18" s="51">
        <v>25000</v>
      </c>
      <c r="G18" s="52">
        <v>0</v>
      </c>
      <c r="H18" s="52">
        <v>0</v>
      </c>
      <c r="I18" s="52">
        <f t="shared" si="0"/>
        <v>25000</v>
      </c>
    </row>
    <row r="19" spans="1:9" ht="11.25">
      <c r="A19" s="46">
        <v>16</v>
      </c>
      <c r="B19" s="53" t="s">
        <v>150</v>
      </c>
      <c r="C19" s="36" t="s">
        <v>151</v>
      </c>
      <c r="D19" s="54" t="e">
        <f>#REF!</f>
        <v>#REF!</v>
      </c>
      <c r="E19" s="50">
        <v>25000</v>
      </c>
      <c r="F19" s="51">
        <v>25000</v>
      </c>
      <c r="G19" s="52">
        <v>0</v>
      </c>
      <c r="H19" s="52">
        <v>0</v>
      </c>
      <c r="I19" s="52">
        <f t="shared" si="0"/>
        <v>25000</v>
      </c>
    </row>
    <row r="20" spans="1:9" ht="11.25">
      <c r="A20" s="46">
        <v>17</v>
      </c>
      <c r="B20" s="53" t="s">
        <v>152</v>
      </c>
      <c r="C20" s="36" t="s">
        <v>153</v>
      </c>
      <c r="D20" s="54" t="e">
        <f>#REF!</f>
        <v>#REF!</v>
      </c>
      <c r="E20" s="50">
        <v>10000</v>
      </c>
      <c r="F20" s="51">
        <v>10000</v>
      </c>
      <c r="G20" s="52">
        <v>0</v>
      </c>
      <c r="H20" s="52">
        <v>0</v>
      </c>
      <c r="I20" s="52">
        <f t="shared" si="0"/>
        <v>10000</v>
      </c>
    </row>
    <row r="21" spans="1:9" ht="11.25">
      <c r="A21" s="46">
        <v>18</v>
      </c>
      <c r="B21" s="53" t="s">
        <v>154</v>
      </c>
      <c r="C21" s="36" t="s">
        <v>155</v>
      </c>
      <c r="D21" s="54" t="e">
        <f>#REF!</f>
        <v>#REF!</v>
      </c>
      <c r="E21" s="50">
        <v>8000</v>
      </c>
      <c r="F21" s="51">
        <v>8000</v>
      </c>
      <c r="G21" s="52">
        <v>0</v>
      </c>
      <c r="H21" s="52">
        <v>0</v>
      </c>
      <c r="I21" s="52">
        <f t="shared" si="0"/>
        <v>8000</v>
      </c>
    </row>
    <row r="22" spans="1:9" ht="33.75">
      <c r="A22" s="46">
        <v>19</v>
      </c>
      <c r="B22" s="53" t="s">
        <v>156</v>
      </c>
      <c r="C22" s="36" t="s">
        <v>157</v>
      </c>
      <c r="D22" s="54">
        <v>32094.34</v>
      </c>
      <c r="E22" s="50">
        <v>20000</v>
      </c>
      <c r="F22" s="51">
        <v>20000</v>
      </c>
      <c r="G22" s="52">
        <v>0</v>
      </c>
      <c r="H22" s="52">
        <v>0</v>
      </c>
      <c r="I22" s="52">
        <f t="shared" si="0"/>
        <v>20000</v>
      </c>
    </row>
    <row r="23" spans="1:9" ht="11.25">
      <c r="A23" s="46">
        <v>20</v>
      </c>
      <c r="B23" s="53" t="s">
        <v>158</v>
      </c>
      <c r="C23" s="36" t="s">
        <v>159</v>
      </c>
      <c r="D23" s="54">
        <v>136194.34</v>
      </c>
      <c r="E23" s="50">
        <v>77000</v>
      </c>
      <c r="F23" s="51">
        <v>77000</v>
      </c>
      <c r="G23" s="52">
        <v>0</v>
      </c>
      <c r="H23" s="52">
        <v>0</v>
      </c>
      <c r="I23" s="52">
        <f t="shared" si="0"/>
        <v>77000</v>
      </c>
    </row>
    <row r="24" spans="1:9" ht="11.25">
      <c r="A24" s="46">
        <v>21</v>
      </c>
      <c r="B24" s="53" t="s">
        <v>160</v>
      </c>
      <c r="C24" s="36" t="s">
        <v>161</v>
      </c>
      <c r="D24" s="54" t="e">
        <f>#REF!</f>
        <v>#REF!</v>
      </c>
      <c r="E24" s="50">
        <v>39188</v>
      </c>
      <c r="F24" s="51">
        <v>39188</v>
      </c>
      <c r="G24" s="52">
        <v>0</v>
      </c>
      <c r="H24" s="52">
        <v>0</v>
      </c>
      <c r="I24" s="52">
        <f t="shared" si="0"/>
        <v>39188</v>
      </c>
    </row>
    <row r="25" spans="1:9" ht="11.25">
      <c r="A25" s="46">
        <v>22</v>
      </c>
      <c r="B25" s="53" t="s">
        <v>162</v>
      </c>
      <c r="C25" s="36" t="s">
        <v>163</v>
      </c>
      <c r="D25" s="54">
        <v>7000</v>
      </c>
      <c r="E25" s="50">
        <v>7000</v>
      </c>
      <c r="F25" s="51">
        <v>7000</v>
      </c>
      <c r="G25" s="52">
        <v>0</v>
      </c>
      <c r="H25" s="52">
        <v>0</v>
      </c>
      <c r="I25" s="52">
        <f t="shared" si="0"/>
        <v>7000</v>
      </c>
    </row>
    <row r="26" spans="1:9" ht="11.25">
      <c r="A26" s="46">
        <v>23</v>
      </c>
      <c r="B26" s="53" t="s">
        <v>164</v>
      </c>
      <c r="C26" s="36" t="s">
        <v>165</v>
      </c>
      <c r="D26" s="54">
        <v>78000</v>
      </c>
      <c r="E26" s="50">
        <v>78000</v>
      </c>
      <c r="F26" s="51">
        <v>78000</v>
      </c>
      <c r="G26" s="52">
        <v>0</v>
      </c>
      <c r="H26" s="52">
        <v>0</v>
      </c>
      <c r="I26" s="52">
        <f t="shared" si="0"/>
        <v>78000</v>
      </c>
    </row>
    <row r="27" spans="1:9" ht="11.25">
      <c r="A27" s="46">
        <v>24</v>
      </c>
      <c r="B27" s="53" t="s">
        <v>166</v>
      </c>
      <c r="C27" s="36" t="s">
        <v>167</v>
      </c>
      <c r="D27" s="54"/>
      <c r="E27" s="50">
        <v>140000</v>
      </c>
      <c r="F27" s="51">
        <v>140000</v>
      </c>
      <c r="G27" s="52">
        <v>0</v>
      </c>
      <c r="H27" s="52">
        <v>0</v>
      </c>
      <c r="I27" s="52">
        <f t="shared" si="0"/>
        <v>140000</v>
      </c>
    </row>
    <row r="28" spans="1:9" ht="22.5">
      <c r="A28" s="46">
        <v>25</v>
      </c>
      <c r="B28" s="53" t="s">
        <v>168</v>
      </c>
      <c r="C28" s="36" t="s">
        <v>169</v>
      </c>
      <c r="D28" s="54" t="e">
        <f>#REF!</f>
        <v>#REF!</v>
      </c>
      <c r="E28" s="50">
        <v>19600</v>
      </c>
      <c r="F28" s="51">
        <v>19600</v>
      </c>
      <c r="G28" s="52">
        <v>15635</v>
      </c>
      <c r="H28" s="52">
        <v>0</v>
      </c>
      <c r="I28" s="52">
        <f t="shared" si="0"/>
        <v>3965</v>
      </c>
    </row>
    <row r="29" spans="1:9" ht="11.25">
      <c r="A29" s="46">
        <v>26</v>
      </c>
      <c r="B29" s="53" t="s">
        <v>170</v>
      </c>
      <c r="C29" s="36" t="s">
        <v>171</v>
      </c>
      <c r="D29" s="54" t="e">
        <f>#REF!</f>
        <v>#REF!</v>
      </c>
      <c r="E29" s="50">
        <v>30000</v>
      </c>
      <c r="F29" s="51">
        <v>30000</v>
      </c>
      <c r="G29" s="52">
        <v>0</v>
      </c>
      <c r="H29" s="52">
        <v>0</v>
      </c>
      <c r="I29" s="52">
        <f t="shared" si="0"/>
        <v>30000</v>
      </c>
    </row>
    <row r="30" spans="1:9" ht="22.5">
      <c r="A30" s="46">
        <v>27</v>
      </c>
      <c r="B30" s="55" t="s">
        <v>172</v>
      </c>
      <c r="C30" s="56" t="s">
        <v>334</v>
      </c>
      <c r="D30" s="57"/>
      <c r="E30" s="58">
        <v>3200</v>
      </c>
      <c r="F30" s="59">
        <v>3200</v>
      </c>
      <c r="G30" s="52">
        <v>0</v>
      </c>
      <c r="H30" s="52">
        <v>0</v>
      </c>
      <c r="I30" s="52">
        <f t="shared" si="0"/>
        <v>3200</v>
      </c>
    </row>
    <row r="31" spans="1:9" ht="22.5">
      <c r="A31" s="46">
        <v>28</v>
      </c>
      <c r="B31" s="47" t="s">
        <v>173</v>
      </c>
      <c r="C31" s="36" t="s">
        <v>174</v>
      </c>
      <c r="D31" s="54"/>
      <c r="E31" s="50">
        <v>50000</v>
      </c>
      <c r="F31" s="51">
        <v>50000</v>
      </c>
      <c r="G31" s="52">
        <v>0</v>
      </c>
      <c r="H31" s="52">
        <v>0</v>
      </c>
      <c r="I31" s="52">
        <f t="shared" si="0"/>
        <v>50000</v>
      </c>
    </row>
    <row r="32" spans="1:9" ht="11.25">
      <c r="A32" s="46">
        <v>29</v>
      </c>
      <c r="B32" s="53" t="s">
        <v>175</v>
      </c>
      <c r="C32" s="36" t="s">
        <v>176</v>
      </c>
      <c r="D32" s="54" t="e">
        <f>#REF!</f>
        <v>#REF!</v>
      </c>
      <c r="E32" s="50">
        <v>10000</v>
      </c>
      <c r="F32" s="51">
        <v>10000</v>
      </c>
      <c r="G32" s="52"/>
      <c r="H32" s="52">
        <v>8880.6</v>
      </c>
      <c r="I32" s="52">
        <f t="shared" si="0"/>
        <v>1119.3999999999996</v>
      </c>
    </row>
    <row r="33" spans="1:9" ht="11.25">
      <c r="A33" s="46">
        <v>30</v>
      </c>
      <c r="B33" s="53" t="s">
        <v>177</v>
      </c>
      <c r="C33" s="36" t="s">
        <v>178</v>
      </c>
      <c r="D33" s="54" t="e">
        <f>#REF!</f>
        <v>#REF!</v>
      </c>
      <c r="E33" s="50">
        <v>25000</v>
      </c>
      <c r="F33" s="51">
        <v>25000</v>
      </c>
      <c r="G33" s="52">
        <v>0</v>
      </c>
      <c r="H33" s="52">
        <v>0</v>
      </c>
      <c r="I33" s="52">
        <f t="shared" si="0"/>
        <v>25000</v>
      </c>
    </row>
    <row r="34" spans="1:9" ht="11.25">
      <c r="A34" s="46">
        <v>31</v>
      </c>
      <c r="B34" s="53" t="s">
        <v>179</v>
      </c>
      <c r="C34" s="36" t="s">
        <v>180</v>
      </c>
      <c r="D34" s="54">
        <v>17429</v>
      </c>
      <c r="E34" s="50">
        <v>0</v>
      </c>
      <c r="F34" s="51">
        <v>0</v>
      </c>
      <c r="G34" s="52">
        <v>0</v>
      </c>
      <c r="H34" s="52">
        <v>0</v>
      </c>
      <c r="I34" s="52">
        <f t="shared" si="0"/>
        <v>0</v>
      </c>
    </row>
    <row r="35" spans="1:9" ht="11.25">
      <c r="A35" s="46">
        <v>32</v>
      </c>
      <c r="B35" s="53" t="s">
        <v>181</v>
      </c>
      <c r="C35" s="36" t="s">
        <v>182</v>
      </c>
      <c r="D35" s="54">
        <v>2905.57</v>
      </c>
      <c r="E35" s="50">
        <v>2905.57</v>
      </c>
      <c r="F35" s="51">
        <v>2905.57</v>
      </c>
      <c r="G35" s="52">
        <v>0</v>
      </c>
      <c r="H35" s="52">
        <v>0</v>
      </c>
      <c r="I35" s="52">
        <f t="shared" si="0"/>
        <v>2905.57</v>
      </c>
    </row>
    <row r="36" spans="1:9" ht="22.5">
      <c r="A36" s="46">
        <v>33</v>
      </c>
      <c r="B36" s="53" t="s">
        <v>183</v>
      </c>
      <c r="C36" s="36" t="s">
        <v>184</v>
      </c>
      <c r="D36" s="54">
        <v>10422.87</v>
      </c>
      <c r="E36" s="50">
        <v>10422.87</v>
      </c>
      <c r="F36" s="51">
        <v>10422.87</v>
      </c>
      <c r="G36" s="52">
        <v>0</v>
      </c>
      <c r="H36" s="52">
        <v>0</v>
      </c>
      <c r="I36" s="52">
        <f t="shared" si="0"/>
        <v>10422.87</v>
      </c>
    </row>
    <row r="37" spans="1:9" ht="22.5">
      <c r="A37" s="46">
        <v>34</v>
      </c>
      <c r="B37" s="53" t="s">
        <v>185</v>
      </c>
      <c r="C37" s="36" t="s">
        <v>186</v>
      </c>
      <c r="D37" s="54" t="e">
        <f>#REF!</f>
        <v>#REF!</v>
      </c>
      <c r="E37" s="50">
        <v>483.85</v>
      </c>
      <c r="F37" s="51">
        <v>483.85</v>
      </c>
      <c r="G37" s="52">
        <v>0</v>
      </c>
      <c r="H37" s="52">
        <v>0</v>
      </c>
      <c r="I37" s="52">
        <f t="shared" si="0"/>
        <v>483.85</v>
      </c>
    </row>
    <row r="38" spans="1:9" ht="22.5">
      <c r="A38" s="46">
        <v>35</v>
      </c>
      <c r="B38" s="53" t="s">
        <v>187</v>
      </c>
      <c r="C38" s="36" t="s">
        <v>188</v>
      </c>
      <c r="D38" s="54" t="e">
        <f>#REF!</f>
        <v>#REF!</v>
      </c>
      <c r="E38" s="50">
        <v>509.81</v>
      </c>
      <c r="F38" s="51">
        <v>509.81</v>
      </c>
      <c r="G38" s="52">
        <v>0</v>
      </c>
      <c r="H38" s="52">
        <v>0</v>
      </c>
      <c r="I38" s="52">
        <f t="shared" si="0"/>
        <v>509.81</v>
      </c>
    </row>
    <row r="39" spans="1:9" ht="22.5">
      <c r="A39" s="46">
        <v>36</v>
      </c>
      <c r="B39" s="53" t="s">
        <v>189</v>
      </c>
      <c r="C39" s="36" t="s">
        <v>190</v>
      </c>
      <c r="D39" s="54" t="e">
        <f>#REF!</f>
        <v>#REF!</v>
      </c>
      <c r="E39" s="50">
        <v>419.36</v>
      </c>
      <c r="F39" s="51">
        <v>419.36</v>
      </c>
      <c r="G39" s="52">
        <v>0</v>
      </c>
      <c r="H39" s="52">
        <v>0</v>
      </c>
      <c r="I39" s="52">
        <f t="shared" si="0"/>
        <v>419.36</v>
      </c>
    </row>
    <row r="40" spans="1:9" ht="22.5">
      <c r="A40" s="60">
        <v>37</v>
      </c>
      <c r="B40" s="61" t="s">
        <v>191</v>
      </c>
      <c r="C40" s="62" t="s">
        <v>192</v>
      </c>
      <c r="D40" s="63">
        <v>79056.92</v>
      </c>
      <c r="E40" s="64">
        <v>166212.84</v>
      </c>
      <c r="F40" s="65">
        <v>166212.84</v>
      </c>
      <c r="G40" s="66">
        <v>0</v>
      </c>
      <c r="H40" s="66">
        <v>0</v>
      </c>
      <c r="I40" s="67">
        <v>80472.58</v>
      </c>
    </row>
    <row r="41" spans="1:9" ht="22.5">
      <c r="A41" s="46">
        <v>38</v>
      </c>
      <c r="B41" s="53" t="s">
        <v>193</v>
      </c>
      <c r="C41" s="36" t="s">
        <v>194</v>
      </c>
      <c r="D41" s="54" t="e">
        <f>#REF!</f>
        <v>#REF!</v>
      </c>
      <c r="E41" s="50">
        <v>16545.75</v>
      </c>
      <c r="F41" s="51">
        <v>16545.75</v>
      </c>
      <c r="G41" s="52">
        <v>16000</v>
      </c>
      <c r="H41" s="52">
        <v>0</v>
      </c>
      <c r="I41" s="52">
        <f aca="true" t="shared" si="1" ref="I41:I80">F41-G41-H41</f>
        <v>545.75</v>
      </c>
    </row>
    <row r="42" spans="1:9" ht="22.5">
      <c r="A42" s="46">
        <v>39</v>
      </c>
      <c r="B42" s="53" t="s">
        <v>195</v>
      </c>
      <c r="C42" s="36" t="s">
        <v>196</v>
      </c>
      <c r="D42" s="54" t="e">
        <f>#REF!</f>
        <v>#REF!</v>
      </c>
      <c r="E42" s="50">
        <v>14618.35</v>
      </c>
      <c r="F42" s="51">
        <v>14618.35</v>
      </c>
      <c r="G42" s="52">
        <v>13134.59</v>
      </c>
      <c r="H42" s="52">
        <v>0</v>
      </c>
      <c r="I42" s="52">
        <f t="shared" si="1"/>
        <v>1483.7600000000002</v>
      </c>
    </row>
    <row r="43" spans="1:9" ht="22.5">
      <c r="A43" s="46">
        <v>40</v>
      </c>
      <c r="B43" s="53" t="s">
        <v>197</v>
      </c>
      <c r="C43" s="36" t="s">
        <v>198</v>
      </c>
      <c r="D43" s="54" t="e">
        <f>#REF!</f>
        <v>#REF!</v>
      </c>
      <c r="E43" s="50">
        <v>59082.31</v>
      </c>
      <c r="F43" s="51">
        <v>59082.31</v>
      </c>
      <c r="G43" s="52">
        <v>37785</v>
      </c>
      <c r="H43" s="52">
        <v>0</v>
      </c>
      <c r="I43" s="52">
        <f t="shared" si="1"/>
        <v>21297.309999999998</v>
      </c>
    </row>
    <row r="44" spans="1:9" ht="22.5">
      <c r="A44" s="46">
        <v>41</v>
      </c>
      <c r="B44" s="53" t="s">
        <v>199</v>
      </c>
      <c r="C44" s="36" t="s">
        <v>200</v>
      </c>
      <c r="D44" s="54" t="e">
        <f>#REF!</f>
        <v>#REF!</v>
      </c>
      <c r="E44" s="50">
        <v>537.21</v>
      </c>
      <c r="F44" s="51">
        <v>537.21</v>
      </c>
      <c r="G44" s="52">
        <v>0</v>
      </c>
      <c r="H44" s="52">
        <v>0</v>
      </c>
      <c r="I44" s="52">
        <f t="shared" si="1"/>
        <v>537.21</v>
      </c>
    </row>
    <row r="45" spans="1:9" ht="22.5">
      <c r="A45" s="46">
        <v>42</v>
      </c>
      <c r="B45" s="53" t="s">
        <v>201</v>
      </c>
      <c r="C45" s="36" t="s">
        <v>202</v>
      </c>
      <c r="D45" s="54" t="e">
        <f>#REF!</f>
        <v>#REF!</v>
      </c>
      <c r="E45" s="50">
        <v>23618</v>
      </c>
      <c r="F45" s="51">
        <v>23618</v>
      </c>
      <c r="G45" s="52">
        <v>23231.99</v>
      </c>
      <c r="H45" s="52">
        <v>0</v>
      </c>
      <c r="I45" s="52">
        <f t="shared" si="1"/>
        <v>386.0099999999984</v>
      </c>
    </row>
    <row r="46" spans="1:9" ht="22.5">
      <c r="A46" s="46">
        <v>43</v>
      </c>
      <c r="B46" s="53" t="s">
        <v>203</v>
      </c>
      <c r="C46" s="36" t="s">
        <v>204</v>
      </c>
      <c r="D46" s="54" t="e">
        <f>#REF!</f>
        <v>#REF!</v>
      </c>
      <c r="E46" s="50">
        <v>103750.25</v>
      </c>
      <c r="F46" s="51">
        <v>103750.25</v>
      </c>
      <c r="G46" s="52">
        <v>86914.35</v>
      </c>
      <c r="H46" s="52">
        <v>0</v>
      </c>
      <c r="I46" s="52">
        <f t="shared" si="1"/>
        <v>16835.899999999994</v>
      </c>
    </row>
    <row r="47" spans="1:9" ht="22.5">
      <c r="A47" s="46">
        <v>44</v>
      </c>
      <c r="B47" s="53" t="s">
        <v>205</v>
      </c>
      <c r="C47" s="36" t="s">
        <v>206</v>
      </c>
      <c r="D47" s="54">
        <v>7725.28</v>
      </c>
      <c r="E47" s="50">
        <v>1012.62</v>
      </c>
      <c r="F47" s="51">
        <v>1012.62</v>
      </c>
      <c r="G47" s="52">
        <v>0</v>
      </c>
      <c r="H47" s="52">
        <v>0</v>
      </c>
      <c r="I47" s="52">
        <f t="shared" si="1"/>
        <v>1012.62</v>
      </c>
    </row>
    <row r="48" spans="1:9" ht="22.5">
      <c r="A48" s="46">
        <v>45</v>
      </c>
      <c r="B48" s="53" t="s">
        <v>207</v>
      </c>
      <c r="C48" s="36" t="s">
        <v>208</v>
      </c>
      <c r="D48" s="54">
        <v>26000</v>
      </c>
      <c r="E48" s="50">
        <v>26000</v>
      </c>
      <c r="F48" s="51">
        <v>26000</v>
      </c>
      <c r="G48" s="52">
        <v>0</v>
      </c>
      <c r="H48" s="52">
        <v>0</v>
      </c>
      <c r="I48" s="52">
        <f t="shared" si="1"/>
        <v>26000</v>
      </c>
    </row>
    <row r="49" spans="1:9" ht="22.5">
      <c r="A49" s="46">
        <v>46</v>
      </c>
      <c r="B49" s="53" t="s">
        <v>209</v>
      </c>
      <c r="C49" s="36" t="s">
        <v>210</v>
      </c>
      <c r="D49" s="54">
        <v>45000</v>
      </c>
      <c r="E49" s="50">
        <v>45000</v>
      </c>
      <c r="F49" s="51">
        <v>45000</v>
      </c>
      <c r="G49" s="52">
        <v>40700.98</v>
      </c>
      <c r="H49" s="52">
        <v>0</v>
      </c>
      <c r="I49" s="52">
        <f t="shared" si="1"/>
        <v>4299.019999999997</v>
      </c>
    </row>
    <row r="50" spans="1:9" ht="22.5">
      <c r="A50" s="46">
        <v>47</v>
      </c>
      <c r="B50" s="53" t="s">
        <v>211</v>
      </c>
      <c r="C50" s="36" t="s">
        <v>212</v>
      </c>
      <c r="D50" s="54">
        <v>43000</v>
      </c>
      <c r="E50" s="50">
        <v>37000</v>
      </c>
      <c r="F50" s="51">
        <v>37000</v>
      </c>
      <c r="G50" s="52">
        <v>0</v>
      </c>
      <c r="H50" s="52">
        <v>0</v>
      </c>
      <c r="I50" s="52">
        <f t="shared" si="1"/>
        <v>37000</v>
      </c>
    </row>
    <row r="51" spans="1:9" ht="22.5">
      <c r="A51" s="46">
        <v>48</v>
      </c>
      <c r="B51" s="53" t="s">
        <v>213</v>
      </c>
      <c r="C51" s="36" t="s">
        <v>214</v>
      </c>
      <c r="D51" s="54" t="e">
        <f>#REF!</f>
        <v>#REF!</v>
      </c>
      <c r="E51" s="50">
        <v>65000</v>
      </c>
      <c r="F51" s="51">
        <v>65000</v>
      </c>
      <c r="G51" s="52">
        <v>0</v>
      </c>
      <c r="H51" s="52">
        <v>0</v>
      </c>
      <c r="I51" s="52">
        <f t="shared" si="1"/>
        <v>65000</v>
      </c>
    </row>
    <row r="52" spans="1:9" ht="22.5">
      <c r="A52" s="46">
        <v>49</v>
      </c>
      <c r="B52" s="53" t="s">
        <v>215</v>
      </c>
      <c r="C52" s="36" t="s">
        <v>216</v>
      </c>
      <c r="D52" s="54" t="e">
        <f>#REF!</f>
        <v>#REF!</v>
      </c>
      <c r="E52" s="50">
        <v>42974.81</v>
      </c>
      <c r="F52" s="51">
        <v>42974.81</v>
      </c>
      <c r="G52" s="52">
        <v>0</v>
      </c>
      <c r="H52" s="52">
        <v>0</v>
      </c>
      <c r="I52" s="52">
        <f t="shared" si="1"/>
        <v>42974.81</v>
      </c>
    </row>
    <row r="53" spans="1:9" ht="22.5">
      <c r="A53" s="46">
        <v>50</v>
      </c>
      <c r="B53" s="53" t="s">
        <v>217</v>
      </c>
      <c r="C53" s="36" t="s">
        <v>218</v>
      </c>
      <c r="D53" s="54">
        <v>46000</v>
      </c>
      <c r="E53" s="50">
        <v>46000</v>
      </c>
      <c r="F53" s="51">
        <v>46000</v>
      </c>
      <c r="G53" s="52">
        <v>0</v>
      </c>
      <c r="H53" s="52">
        <v>0</v>
      </c>
      <c r="I53" s="52">
        <f t="shared" si="1"/>
        <v>46000</v>
      </c>
    </row>
    <row r="54" spans="1:9" ht="33.75">
      <c r="A54" s="46">
        <v>51</v>
      </c>
      <c r="B54" s="53" t="s">
        <v>219</v>
      </c>
      <c r="C54" s="36" t="s">
        <v>220</v>
      </c>
      <c r="D54" s="54">
        <v>12600</v>
      </c>
      <c r="E54" s="50">
        <v>12600</v>
      </c>
      <c r="F54" s="51">
        <v>12600</v>
      </c>
      <c r="G54" s="52">
        <v>0</v>
      </c>
      <c r="H54" s="52">
        <v>0</v>
      </c>
      <c r="I54" s="52">
        <f t="shared" si="1"/>
        <v>12600</v>
      </c>
    </row>
    <row r="55" spans="1:9" ht="22.5">
      <c r="A55" s="46">
        <v>52</v>
      </c>
      <c r="B55" s="47" t="s">
        <v>221</v>
      </c>
      <c r="C55" s="36" t="s">
        <v>222</v>
      </c>
      <c r="D55" s="54"/>
      <c r="E55" s="50">
        <v>15000</v>
      </c>
      <c r="F55" s="51">
        <v>15000</v>
      </c>
      <c r="G55" s="52">
        <v>0</v>
      </c>
      <c r="H55" s="52">
        <v>0</v>
      </c>
      <c r="I55" s="52">
        <f t="shared" si="1"/>
        <v>15000</v>
      </c>
    </row>
    <row r="56" spans="1:9" ht="11.25">
      <c r="A56" s="46">
        <v>53</v>
      </c>
      <c r="B56" s="47" t="s">
        <v>223</v>
      </c>
      <c r="C56" s="36" t="s">
        <v>224</v>
      </c>
      <c r="D56" s="54"/>
      <c r="E56" s="50">
        <v>4800</v>
      </c>
      <c r="F56" s="51">
        <v>4800</v>
      </c>
      <c r="G56" s="52">
        <v>0</v>
      </c>
      <c r="H56" s="52">
        <v>0</v>
      </c>
      <c r="I56" s="52">
        <f t="shared" si="1"/>
        <v>4800</v>
      </c>
    </row>
    <row r="57" spans="1:9" ht="11.25">
      <c r="A57" s="60">
        <v>54</v>
      </c>
      <c r="B57" s="68" t="s">
        <v>225</v>
      </c>
      <c r="C57" s="69" t="s">
        <v>226</v>
      </c>
      <c r="D57" s="70"/>
      <c r="E57" s="71">
        <v>82622.45</v>
      </c>
      <c r="F57" s="72">
        <v>82622.45</v>
      </c>
      <c r="G57" s="73">
        <v>0</v>
      </c>
      <c r="H57" s="73">
        <v>0</v>
      </c>
      <c r="I57" s="73">
        <f t="shared" si="1"/>
        <v>82622.45</v>
      </c>
    </row>
    <row r="58" spans="1:9" ht="22.5">
      <c r="A58" s="46">
        <v>55</v>
      </c>
      <c r="B58" s="53" t="s">
        <v>227</v>
      </c>
      <c r="C58" s="36" t="s">
        <v>228</v>
      </c>
      <c r="D58" s="54" t="e">
        <f>#REF!</f>
        <v>#REF!</v>
      </c>
      <c r="E58" s="50">
        <v>8364</v>
      </c>
      <c r="F58" s="51">
        <v>8364</v>
      </c>
      <c r="G58" s="52">
        <v>0</v>
      </c>
      <c r="H58" s="52">
        <v>0</v>
      </c>
      <c r="I58" s="52">
        <f t="shared" si="1"/>
        <v>8364</v>
      </c>
    </row>
    <row r="59" spans="1:9" ht="22.5">
      <c r="A59" s="46">
        <v>56</v>
      </c>
      <c r="B59" s="53" t="s">
        <v>229</v>
      </c>
      <c r="C59" s="36" t="s">
        <v>230</v>
      </c>
      <c r="D59" s="54" t="e">
        <f>#REF!</f>
        <v>#REF!</v>
      </c>
      <c r="E59" s="50">
        <v>12765.32</v>
      </c>
      <c r="F59" s="51">
        <v>12765.32</v>
      </c>
      <c r="G59" s="52">
        <v>12765.32</v>
      </c>
      <c r="H59" s="52">
        <v>0</v>
      </c>
      <c r="I59" s="52">
        <f t="shared" si="1"/>
        <v>0</v>
      </c>
    </row>
    <row r="60" spans="1:9" ht="11.25">
      <c r="A60" s="46">
        <v>57</v>
      </c>
      <c r="B60" s="53" t="s">
        <v>231</v>
      </c>
      <c r="C60" s="36" t="s">
        <v>232</v>
      </c>
      <c r="D60" s="54" t="e">
        <f>#REF!</f>
        <v>#REF!</v>
      </c>
      <c r="E60" s="50">
        <v>5000</v>
      </c>
      <c r="F60" s="51">
        <v>5000</v>
      </c>
      <c r="G60" s="52">
        <v>0</v>
      </c>
      <c r="H60" s="52">
        <v>0</v>
      </c>
      <c r="I60" s="52">
        <f t="shared" si="1"/>
        <v>5000</v>
      </c>
    </row>
    <row r="61" spans="1:9" ht="22.5">
      <c r="A61" s="46">
        <v>58</v>
      </c>
      <c r="B61" s="53" t="s">
        <v>233</v>
      </c>
      <c r="C61" s="36" t="s">
        <v>234</v>
      </c>
      <c r="D61" s="54">
        <v>7380</v>
      </c>
      <c r="E61" s="50">
        <v>7380</v>
      </c>
      <c r="F61" s="51">
        <v>7380</v>
      </c>
      <c r="G61" s="52"/>
      <c r="H61" s="52">
        <v>5904</v>
      </c>
      <c r="I61" s="52">
        <f t="shared" si="1"/>
        <v>1476</v>
      </c>
    </row>
    <row r="62" spans="1:9" ht="22.5">
      <c r="A62" s="46">
        <v>59</v>
      </c>
      <c r="B62" s="53" t="s">
        <v>235</v>
      </c>
      <c r="C62" s="36" t="s">
        <v>236</v>
      </c>
      <c r="D62" s="54" t="e">
        <f>#REF!</f>
        <v>#REF!</v>
      </c>
      <c r="E62" s="50">
        <v>5000</v>
      </c>
      <c r="F62" s="51">
        <v>5000</v>
      </c>
      <c r="G62" s="52">
        <v>0</v>
      </c>
      <c r="H62" s="52">
        <v>0</v>
      </c>
      <c r="I62" s="52">
        <f t="shared" si="1"/>
        <v>5000</v>
      </c>
    </row>
    <row r="63" spans="1:9" ht="45">
      <c r="A63" s="46">
        <v>60</v>
      </c>
      <c r="B63" s="53" t="s">
        <v>237</v>
      </c>
      <c r="C63" s="36" t="s">
        <v>238</v>
      </c>
      <c r="D63" s="54" t="e">
        <f>#REF!</f>
        <v>#REF!</v>
      </c>
      <c r="E63" s="50">
        <v>5000</v>
      </c>
      <c r="F63" s="51">
        <v>5000</v>
      </c>
      <c r="G63" s="52">
        <v>0</v>
      </c>
      <c r="H63" s="52">
        <v>0</v>
      </c>
      <c r="I63" s="52">
        <f t="shared" si="1"/>
        <v>5000</v>
      </c>
    </row>
    <row r="64" spans="1:9" ht="33.75">
      <c r="A64" s="46">
        <v>61</v>
      </c>
      <c r="B64" s="53" t="s">
        <v>239</v>
      </c>
      <c r="C64" s="36" t="s">
        <v>240</v>
      </c>
      <c r="D64" s="54" t="e">
        <f>#REF!</f>
        <v>#REF!</v>
      </c>
      <c r="E64" s="50">
        <v>5000</v>
      </c>
      <c r="F64" s="51">
        <v>5000</v>
      </c>
      <c r="G64" s="52">
        <v>0</v>
      </c>
      <c r="H64" s="52">
        <v>0</v>
      </c>
      <c r="I64" s="52">
        <f t="shared" si="1"/>
        <v>5000</v>
      </c>
    </row>
    <row r="65" spans="1:9" ht="33.75">
      <c r="A65" s="46">
        <v>62</v>
      </c>
      <c r="B65" s="53" t="s">
        <v>241</v>
      </c>
      <c r="C65" s="36" t="s">
        <v>242</v>
      </c>
      <c r="D65" s="54">
        <v>950</v>
      </c>
      <c r="E65" s="50">
        <v>950</v>
      </c>
      <c r="F65" s="51">
        <v>950</v>
      </c>
      <c r="G65" s="52">
        <v>950</v>
      </c>
      <c r="H65" s="52">
        <v>0</v>
      </c>
      <c r="I65" s="52">
        <f t="shared" si="1"/>
        <v>0</v>
      </c>
    </row>
    <row r="66" spans="1:9" ht="11.25">
      <c r="A66" s="46">
        <v>63</v>
      </c>
      <c r="B66" s="53" t="s">
        <v>243</v>
      </c>
      <c r="C66" s="36" t="s">
        <v>244</v>
      </c>
      <c r="D66" s="54" t="e">
        <f>#REF!</f>
        <v>#REF!</v>
      </c>
      <c r="E66" s="50">
        <v>2000</v>
      </c>
      <c r="F66" s="51">
        <v>2000</v>
      </c>
      <c r="G66" s="52">
        <v>0</v>
      </c>
      <c r="H66" s="52">
        <v>0</v>
      </c>
      <c r="I66" s="52">
        <f t="shared" si="1"/>
        <v>2000</v>
      </c>
    </row>
    <row r="67" spans="1:9" ht="22.5">
      <c r="A67" s="46">
        <v>64</v>
      </c>
      <c r="B67" s="53" t="s">
        <v>245</v>
      </c>
      <c r="C67" s="36" t="s">
        <v>246</v>
      </c>
      <c r="D67" s="54">
        <v>20500</v>
      </c>
      <c r="E67" s="50">
        <v>20500</v>
      </c>
      <c r="F67" s="51">
        <v>20500</v>
      </c>
      <c r="G67" s="52">
        <v>0</v>
      </c>
      <c r="H67" s="52">
        <v>0</v>
      </c>
      <c r="I67" s="52">
        <f t="shared" si="1"/>
        <v>20500</v>
      </c>
    </row>
    <row r="68" spans="1:9" ht="22.5">
      <c r="A68" s="46">
        <v>65</v>
      </c>
      <c r="B68" s="53" t="s">
        <v>247</v>
      </c>
      <c r="C68" s="36" t="s">
        <v>248</v>
      </c>
      <c r="D68" s="54">
        <v>23000</v>
      </c>
      <c r="E68" s="50">
        <v>23000</v>
      </c>
      <c r="F68" s="51">
        <v>23000</v>
      </c>
      <c r="G68" s="52">
        <v>0</v>
      </c>
      <c r="H68" s="52">
        <v>0</v>
      </c>
      <c r="I68" s="52">
        <f t="shared" si="1"/>
        <v>23000</v>
      </c>
    </row>
    <row r="69" spans="1:9" ht="22.5">
      <c r="A69" s="46">
        <v>66</v>
      </c>
      <c r="B69" s="53" t="s">
        <v>249</v>
      </c>
      <c r="C69" s="36" t="s">
        <v>250</v>
      </c>
      <c r="D69" s="54">
        <v>30000</v>
      </c>
      <c r="E69" s="50">
        <v>30000</v>
      </c>
      <c r="F69" s="51">
        <v>30000</v>
      </c>
      <c r="G69" s="52">
        <v>0</v>
      </c>
      <c r="H69" s="52">
        <v>0</v>
      </c>
      <c r="I69" s="52">
        <f t="shared" si="1"/>
        <v>30000</v>
      </c>
    </row>
    <row r="70" spans="1:9" ht="22.5">
      <c r="A70" s="46">
        <v>67</v>
      </c>
      <c r="B70" s="53" t="s">
        <v>251</v>
      </c>
      <c r="C70" s="36" t="s">
        <v>252</v>
      </c>
      <c r="D70" s="54">
        <v>7380</v>
      </c>
      <c r="E70" s="50">
        <v>7380</v>
      </c>
      <c r="F70" s="51">
        <v>7380</v>
      </c>
      <c r="G70" s="52">
        <v>0</v>
      </c>
      <c r="H70" s="52">
        <v>0</v>
      </c>
      <c r="I70" s="52">
        <f t="shared" si="1"/>
        <v>7380</v>
      </c>
    </row>
    <row r="71" spans="1:9" ht="11.25">
      <c r="A71" s="46">
        <v>68</v>
      </c>
      <c r="B71" s="47" t="s">
        <v>253</v>
      </c>
      <c r="C71" s="36" t="s">
        <v>254</v>
      </c>
      <c r="D71" s="54"/>
      <c r="E71" s="50">
        <v>5000</v>
      </c>
      <c r="F71" s="51">
        <v>5000</v>
      </c>
      <c r="G71" s="52">
        <v>0</v>
      </c>
      <c r="H71" s="52">
        <v>0</v>
      </c>
      <c r="I71" s="52">
        <f t="shared" si="1"/>
        <v>5000</v>
      </c>
    </row>
    <row r="72" spans="1:9" ht="22.5">
      <c r="A72" s="46">
        <v>69</v>
      </c>
      <c r="B72" s="47" t="s">
        <v>285</v>
      </c>
      <c r="C72" s="48" t="s">
        <v>287</v>
      </c>
      <c r="D72" s="49"/>
      <c r="E72" s="50">
        <v>8850</v>
      </c>
      <c r="F72" s="51">
        <v>8850</v>
      </c>
      <c r="G72" s="52">
        <v>0</v>
      </c>
      <c r="H72" s="52">
        <v>0</v>
      </c>
      <c r="I72" s="52">
        <f t="shared" si="1"/>
        <v>8850</v>
      </c>
    </row>
    <row r="73" spans="1:9" ht="33.75">
      <c r="A73" s="46">
        <v>70</v>
      </c>
      <c r="B73" s="53" t="s">
        <v>255</v>
      </c>
      <c r="C73" s="36" t="s">
        <v>335</v>
      </c>
      <c r="D73" s="54">
        <v>25000</v>
      </c>
      <c r="E73" s="50">
        <v>34099.96</v>
      </c>
      <c r="F73" s="51">
        <v>34099.96</v>
      </c>
      <c r="G73" s="52">
        <v>0</v>
      </c>
      <c r="H73" s="52">
        <v>0</v>
      </c>
      <c r="I73" s="52">
        <f t="shared" si="1"/>
        <v>34099.96</v>
      </c>
    </row>
    <row r="74" spans="1:9" ht="22.5">
      <c r="A74" s="46">
        <v>71</v>
      </c>
      <c r="B74" s="53" t="s">
        <v>256</v>
      </c>
      <c r="C74" s="36" t="s">
        <v>257</v>
      </c>
      <c r="D74" s="54">
        <v>12500</v>
      </c>
      <c r="E74" s="50">
        <v>30000</v>
      </c>
      <c r="F74" s="51">
        <v>30000</v>
      </c>
      <c r="G74" s="52">
        <v>0</v>
      </c>
      <c r="H74" s="52">
        <v>0</v>
      </c>
      <c r="I74" s="52">
        <f t="shared" si="1"/>
        <v>30000</v>
      </c>
    </row>
    <row r="75" spans="1:9" ht="22.5">
      <c r="A75" s="46">
        <v>72</v>
      </c>
      <c r="B75" s="53" t="s">
        <v>258</v>
      </c>
      <c r="C75" s="36" t="s">
        <v>259</v>
      </c>
      <c r="D75" s="54">
        <v>15000</v>
      </c>
      <c r="E75" s="50">
        <v>20000</v>
      </c>
      <c r="F75" s="51">
        <v>20000</v>
      </c>
      <c r="G75" s="52">
        <v>0</v>
      </c>
      <c r="H75" s="52">
        <v>0</v>
      </c>
      <c r="I75" s="52">
        <f t="shared" si="1"/>
        <v>20000</v>
      </c>
    </row>
    <row r="76" spans="1:9" ht="22.5">
      <c r="A76" s="46">
        <v>73</v>
      </c>
      <c r="B76" s="53" t="s">
        <v>260</v>
      </c>
      <c r="C76" s="36" t="s">
        <v>261</v>
      </c>
      <c r="D76" s="54" t="e">
        <f>#REF!</f>
        <v>#REF!</v>
      </c>
      <c r="E76" s="50">
        <v>10000</v>
      </c>
      <c r="F76" s="51">
        <v>10000</v>
      </c>
      <c r="G76" s="52">
        <v>0</v>
      </c>
      <c r="H76" s="52">
        <v>0</v>
      </c>
      <c r="I76" s="52">
        <f t="shared" si="1"/>
        <v>10000</v>
      </c>
    </row>
    <row r="77" spans="1:9" ht="22.5">
      <c r="A77" s="46">
        <v>74</v>
      </c>
      <c r="B77" s="47" t="s">
        <v>286</v>
      </c>
      <c r="C77" s="48" t="s">
        <v>288</v>
      </c>
      <c r="D77" s="49"/>
      <c r="E77" s="50">
        <v>6629.8</v>
      </c>
      <c r="F77" s="51">
        <v>6629.8</v>
      </c>
      <c r="G77" s="52">
        <v>0</v>
      </c>
      <c r="H77" s="52">
        <v>0</v>
      </c>
      <c r="I77" s="52">
        <f t="shared" si="1"/>
        <v>6629.8</v>
      </c>
    </row>
    <row r="78" spans="1:9" ht="22.5">
      <c r="A78" s="46">
        <v>75</v>
      </c>
      <c r="B78" s="47" t="s">
        <v>262</v>
      </c>
      <c r="C78" s="48" t="s">
        <v>263</v>
      </c>
      <c r="D78" s="49"/>
      <c r="E78" s="50">
        <v>5000</v>
      </c>
      <c r="F78" s="51">
        <v>5000</v>
      </c>
      <c r="G78" s="52">
        <v>0</v>
      </c>
      <c r="H78" s="52">
        <v>0</v>
      </c>
      <c r="I78" s="52">
        <f t="shared" si="1"/>
        <v>5000</v>
      </c>
    </row>
    <row r="79" spans="1:9" ht="11.25">
      <c r="A79" s="46">
        <v>76</v>
      </c>
      <c r="B79" s="47" t="s">
        <v>264</v>
      </c>
      <c r="C79" s="48" t="s">
        <v>265</v>
      </c>
      <c r="D79" s="49"/>
      <c r="E79" s="50">
        <v>10000</v>
      </c>
      <c r="F79" s="51">
        <v>10000</v>
      </c>
      <c r="G79" s="52">
        <v>0</v>
      </c>
      <c r="H79" s="52">
        <v>0</v>
      </c>
      <c r="I79" s="52">
        <f t="shared" si="1"/>
        <v>10000</v>
      </c>
    </row>
    <row r="80" spans="1:9" ht="11.25">
      <c r="A80" s="46">
        <v>77</v>
      </c>
      <c r="B80" s="47" t="s">
        <v>266</v>
      </c>
      <c r="C80" s="48" t="s">
        <v>267</v>
      </c>
      <c r="D80" s="49"/>
      <c r="E80" s="50">
        <v>3000</v>
      </c>
      <c r="F80" s="51">
        <v>3000</v>
      </c>
      <c r="G80" s="52">
        <v>0</v>
      </c>
      <c r="H80" s="52">
        <v>0</v>
      </c>
      <c r="I80" s="52">
        <f t="shared" si="1"/>
        <v>3000</v>
      </c>
    </row>
    <row r="81" spans="1:9" ht="11.25">
      <c r="A81" s="20"/>
      <c r="B81" s="74"/>
      <c r="C81" s="75"/>
      <c r="D81" s="76"/>
      <c r="E81" s="77">
        <f>SUM(E4:E80)</f>
        <v>1813662.73</v>
      </c>
      <c r="F81" s="77">
        <f>SUM(F4:F80)</f>
        <v>1813662.73</v>
      </c>
      <c r="G81" s="77">
        <f>SUM(G4:G80)</f>
        <v>250079.08000000005</v>
      </c>
      <c r="H81" s="77">
        <f>SUM(H4:H80)</f>
        <v>14784.6</v>
      </c>
      <c r="I81" s="77">
        <f>E81-G81</f>
        <v>1563583.65</v>
      </c>
    </row>
    <row r="82" spans="2:5" ht="11.25">
      <c r="B82" s="78"/>
      <c r="C82" s="30"/>
      <c r="D82" s="79"/>
      <c r="E82" s="80"/>
    </row>
    <row r="83" spans="3:5" ht="11.25">
      <c r="C83" s="81" t="s">
        <v>291</v>
      </c>
      <c r="D83" s="82"/>
      <c r="E83" s="83">
        <v>238620</v>
      </c>
    </row>
    <row r="84" spans="3:5" ht="11.25">
      <c r="C84" s="84" t="s">
        <v>289</v>
      </c>
      <c r="D84" s="85"/>
      <c r="E84" s="86">
        <v>250079.08</v>
      </c>
    </row>
    <row r="85" spans="3:5" ht="11.25">
      <c r="C85" s="84" t="s">
        <v>321</v>
      </c>
      <c r="D85" s="85"/>
      <c r="E85" s="86">
        <v>84977.11</v>
      </c>
    </row>
    <row r="86" spans="3:5" ht="11.25">
      <c r="C86" s="87" t="s">
        <v>290</v>
      </c>
      <c r="D86" s="88"/>
      <c r="E86" s="89">
        <v>1717226.54</v>
      </c>
    </row>
    <row r="87" spans="3:5" ht="11.25">
      <c r="C87" s="90"/>
      <c r="D87" s="20"/>
      <c r="E87" s="91"/>
    </row>
    <row r="88" spans="3:5" ht="11.25">
      <c r="C88" s="81" t="s">
        <v>330</v>
      </c>
      <c r="D88" s="82"/>
      <c r="E88" s="83">
        <v>1747699.12</v>
      </c>
    </row>
    <row r="89" spans="3:5" ht="11.25">
      <c r="C89" s="87" t="s">
        <v>331</v>
      </c>
      <c r="D89" s="88"/>
      <c r="E89" s="92">
        <v>-30472.58</v>
      </c>
    </row>
    <row r="90" spans="3:5" ht="11.25">
      <c r="C90" s="75"/>
      <c r="D90" s="20"/>
      <c r="E90" s="91"/>
    </row>
    <row r="91" spans="3:5" ht="11.25">
      <c r="C91" s="93" t="s">
        <v>322</v>
      </c>
      <c r="D91" s="94"/>
      <c r="E91" s="95"/>
    </row>
    <row r="92" spans="3:5" ht="11.25">
      <c r="C92" s="42" t="s">
        <v>292</v>
      </c>
      <c r="E92" s="96">
        <v>11400</v>
      </c>
    </row>
    <row r="93" spans="3:5" ht="11.25">
      <c r="C93" s="42" t="s">
        <v>293</v>
      </c>
      <c r="E93" s="96">
        <v>6789</v>
      </c>
    </row>
    <row r="94" spans="3:5" ht="11.25">
      <c r="C94" s="42" t="s">
        <v>294</v>
      </c>
      <c r="E94" s="96">
        <v>19813</v>
      </c>
    </row>
    <row r="95" spans="3:5" ht="11.25">
      <c r="C95" s="42" t="s">
        <v>295</v>
      </c>
      <c r="E95" s="96">
        <v>4766</v>
      </c>
    </row>
    <row r="96" spans="3:5" ht="11.25">
      <c r="C96" s="42" t="s">
        <v>296</v>
      </c>
      <c r="E96" s="96">
        <v>47000</v>
      </c>
    </row>
    <row r="97" spans="3:5" ht="11.25">
      <c r="C97" s="42" t="s">
        <v>297</v>
      </c>
      <c r="E97" s="96">
        <v>4999.94</v>
      </c>
    </row>
    <row r="98" spans="3:5" ht="11.25">
      <c r="C98" s="42" t="s">
        <v>298</v>
      </c>
      <c r="E98" s="96">
        <v>23232</v>
      </c>
    </row>
    <row r="99" spans="3:5" ht="11.25">
      <c r="C99" s="42" t="s">
        <v>299</v>
      </c>
      <c r="E99" s="96">
        <v>10780</v>
      </c>
    </row>
    <row r="100" spans="3:5" ht="11.25">
      <c r="C100" s="42" t="s">
        <v>300</v>
      </c>
      <c r="E100" s="96">
        <v>16545.75</v>
      </c>
    </row>
    <row r="101" spans="3:5" ht="11.25">
      <c r="C101" s="42" t="s">
        <v>301</v>
      </c>
      <c r="E101" s="96">
        <v>15635</v>
      </c>
    </row>
    <row r="102" spans="3:5" ht="11.25">
      <c r="C102" s="42" t="s">
        <v>302</v>
      </c>
      <c r="E102" s="96">
        <v>9095</v>
      </c>
    </row>
    <row r="103" spans="3:5" ht="11.25">
      <c r="C103" s="42" t="s">
        <v>303</v>
      </c>
      <c r="E103" s="96">
        <v>17910</v>
      </c>
    </row>
    <row r="104" spans="3:5" ht="11.25">
      <c r="C104" s="42" t="s">
        <v>304</v>
      </c>
      <c r="E104" s="96">
        <v>2307.26</v>
      </c>
    </row>
    <row r="105" spans="3:5" ht="11.25">
      <c r="C105" s="42" t="s">
        <v>305</v>
      </c>
      <c r="E105" s="96">
        <v>10458.06</v>
      </c>
    </row>
    <row r="106" spans="3:5" ht="11.25">
      <c r="C106" s="42" t="s">
        <v>306</v>
      </c>
      <c r="E106" s="96">
        <v>13134.59</v>
      </c>
    </row>
    <row r="107" spans="3:5" ht="11.25">
      <c r="C107" s="42" t="s">
        <v>307</v>
      </c>
      <c r="E107" s="96">
        <v>39914.35</v>
      </c>
    </row>
    <row r="108" spans="3:5" ht="11.25">
      <c r="C108" s="42" t="s">
        <v>308</v>
      </c>
      <c r="E108" s="96">
        <v>950</v>
      </c>
    </row>
    <row r="109" spans="3:5" ht="11.25">
      <c r="C109" s="42" t="s">
        <v>309</v>
      </c>
      <c r="E109" s="96">
        <v>950</v>
      </c>
    </row>
    <row r="110" spans="3:5" ht="11.25">
      <c r="C110" s="42" t="s">
        <v>310</v>
      </c>
      <c r="E110" s="96">
        <v>1155.06</v>
      </c>
    </row>
    <row r="111" spans="3:5" ht="11.25">
      <c r="C111" s="42" t="s">
        <v>311</v>
      </c>
      <c r="E111" s="96">
        <v>664.2</v>
      </c>
    </row>
    <row r="112" spans="3:5" ht="11.25">
      <c r="C112" s="42" t="s">
        <v>312</v>
      </c>
      <c r="E112" s="96">
        <v>12300</v>
      </c>
    </row>
    <row r="113" spans="3:5" ht="11.25">
      <c r="C113" s="42" t="s">
        <v>313</v>
      </c>
      <c r="E113" s="96">
        <v>14768.62</v>
      </c>
    </row>
    <row r="114" spans="3:5" ht="11.25">
      <c r="C114" s="42" t="s">
        <v>314</v>
      </c>
      <c r="E114" s="96">
        <v>14480.01</v>
      </c>
    </row>
    <row r="115" spans="3:5" ht="11.25">
      <c r="C115" s="42" t="s">
        <v>315</v>
      </c>
      <c r="E115" s="96">
        <v>1600</v>
      </c>
    </row>
    <row r="116" spans="3:5" ht="11.25">
      <c r="C116" s="42" t="s">
        <v>316</v>
      </c>
      <c r="E116" s="96">
        <v>2961.85</v>
      </c>
    </row>
    <row r="117" spans="3:5" ht="11.25">
      <c r="C117" s="42" t="s">
        <v>317</v>
      </c>
      <c r="E117" s="96">
        <v>12956.45</v>
      </c>
    </row>
    <row r="118" spans="3:5" ht="11.25">
      <c r="C118" s="42" t="s">
        <v>318</v>
      </c>
      <c r="E118" s="96">
        <v>865.92</v>
      </c>
    </row>
    <row r="119" spans="3:5" ht="11.25">
      <c r="C119" s="42" t="s">
        <v>319</v>
      </c>
      <c r="E119" s="96">
        <v>13264.52</v>
      </c>
    </row>
    <row r="120" spans="3:5" ht="11.25">
      <c r="C120" s="42" t="s">
        <v>320</v>
      </c>
      <c r="E120" s="96">
        <v>4359.61</v>
      </c>
    </row>
    <row r="121" spans="3:5" ht="11.25">
      <c r="C121" s="97"/>
      <c r="D121" s="94"/>
      <c r="E121" s="98">
        <f>SUM(E92:E120)</f>
        <v>335056.19</v>
      </c>
    </row>
  </sheetData>
  <sheetProtection selectLockedCells="1" selectUnlockedCells="1"/>
  <mergeCells count="1">
    <mergeCell ref="A1:F1"/>
  </mergeCells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8515625" style="100" customWidth="1"/>
    <col min="2" max="2" width="18.140625" style="100" customWidth="1"/>
    <col min="3" max="3" width="39.57421875" style="100" customWidth="1"/>
    <col min="4" max="4" width="22.57421875" style="101" customWidth="1"/>
    <col min="5" max="16384" width="9.140625" style="100" customWidth="1"/>
  </cols>
  <sheetData>
    <row r="1" ht="11.25">
      <c r="A1" s="99" t="s">
        <v>333</v>
      </c>
    </row>
    <row r="3" spans="1:4" s="3" customFormat="1" ht="11.25">
      <c r="A3" s="104" t="s">
        <v>1</v>
      </c>
      <c r="B3" s="105" t="s">
        <v>118</v>
      </c>
      <c r="C3" s="104" t="s">
        <v>4</v>
      </c>
      <c r="D3" s="106" t="s">
        <v>328</v>
      </c>
    </row>
    <row r="4" spans="1:4" s="3" customFormat="1" ht="11.25">
      <c r="A4" s="34">
        <v>1</v>
      </c>
      <c r="B4" s="107" t="s">
        <v>278</v>
      </c>
      <c r="C4" s="36" t="s">
        <v>270</v>
      </c>
      <c r="D4" s="108">
        <v>307040</v>
      </c>
    </row>
    <row r="5" spans="1:4" s="3" customFormat="1" ht="11.25">
      <c r="A5" s="34">
        <v>2</v>
      </c>
      <c r="B5" s="107" t="s">
        <v>279</v>
      </c>
      <c r="C5" s="36" t="s">
        <v>271</v>
      </c>
      <c r="D5" s="108">
        <v>150000</v>
      </c>
    </row>
    <row r="6" spans="1:4" s="3" customFormat="1" ht="11.25">
      <c r="A6" s="34">
        <v>3</v>
      </c>
      <c r="B6" s="107" t="s">
        <v>280</v>
      </c>
      <c r="C6" s="36" t="s">
        <v>272</v>
      </c>
      <c r="D6" s="108">
        <v>100000</v>
      </c>
    </row>
    <row r="7" spans="1:4" s="3" customFormat="1" ht="11.25">
      <c r="A7" s="34">
        <v>4</v>
      </c>
      <c r="B7" s="107" t="s">
        <v>281</v>
      </c>
      <c r="C7" s="36" t="s">
        <v>282</v>
      </c>
      <c r="D7" s="108">
        <v>100000</v>
      </c>
    </row>
    <row r="8" spans="1:4" s="3" customFormat="1" ht="11.25">
      <c r="A8" s="34">
        <v>5</v>
      </c>
      <c r="B8" s="107" t="s">
        <v>283</v>
      </c>
      <c r="C8" s="36" t="s">
        <v>273</v>
      </c>
      <c r="D8" s="108">
        <v>100000</v>
      </c>
    </row>
    <row r="9" spans="1:4" s="3" customFormat="1" ht="11.25">
      <c r="A9" s="34">
        <v>6</v>
      </c>
      <c r="B9" s="107" t="s">
        <v>284</v>
      </c>
      <c r="C9" s="36" t="s">
        <v>274</v>
      </c>
      <c r="D9" s="108">
        <v>85000</v>
      </c>
    </row>
    <row r="10" spans="1:4" s="3" customFormat="1" ht="11.25">
      <c r="A10" s="109"/>
      <c r="B10" s="110"/>
      <c r="C10" s="111" t="s">
        <v>275</v>
      </c>
      <c r="D10" s="112">
        <f>SUM(D4:D9)</f>
        <v>842040</v>
      </c>
    </row>
    <row r="11" spans="1:4" ht="11.25" hidden="1">
      <c r="A11" s="34"/>
      <c r="B11" s="35"/>
      <c r="C11" s="102" t="s">
        <v>276</v>
      </c>
      <c r="D11" s="103"/>
    </row>
    <row r="12" spans="3:4" ht="11.25" hidden="1">
      <c r="C12" s="102" t="s">
        <v>277</v>
      </c>
      <c r="D12" s="103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Κώστας Κορκόντζελος</dc:creator>
  <cp:keywords/>
  <dc:description/>
  <cp:lastModifiedBy>Kostas Korkontzelos</cp:lastModifiedBy>
  <cp:lastPrinted>2015-03-04T10:43:18Z</cp:lastPrinted>
  <dcterms:created xsi:type="dcterms:W3CDTF">2015-02-04T13:16:53Z</dcterms:created>
  <dcterms:modified xsi:type="dcterms:W3CDTF">2015-05-10T07:18:29Z</dcterms:modified>
  <cp:category/>
  <cp:version/>
  <cp:contentType/>
  <cp:contentStatus/>
</cp:coreProperties>
</file>